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640" activeTab="5"/>
  </bookViews>
  <sheets>
    <sheet name="10А-Б" sheetId="1" r:id="rId1"/>
    <sheet name="10А-Г" sheetId="2" r:id="rId2"/>
    <sheet name="10Б-Б" sheetId="3" r:id="rId3"/>
    <sheet name="10Б-Г" sheetId="4" r:id="rId4"/>
    <sheet name="10В-Б" sheetId="5" r:id="rId5"/>
    <sheet name="10В-Г" sheetId="6" r:id="rId6"/>
    <sheet name="Итог10-Б" sheetId="7" r:id="rId7"/>
    <sheet name="Итог10-Г" sheetId="8" r:id="rId8"/>
  </sheets>
  <definedNames/>
  <calcPr fullCalcOnLoad="1"/>
</workbook>
</file>

<file path=xl/sharedStrings.xml><?xml version="1.0" encoding="utf-8"?>
<sst xmlns="http://schemas.openxmlformats.org/spreadsheetml/2006/main" count="405" uniqueCount="393">
  <si>
    <t/>
  </si>
  <si>
    <t>сердюк екатерина</t>
  </si>
  <si>
    <t>сикорский сергей</t>
  </si>
  <si>
    <t>соколов михаил</t>
  </si>
  <si>
    <t>усачёв егор</t>
  </si>
  <si>
    <t>чертилина анастасия</t>
  </si>
  <si>
    <t>у</t>
  </si>
  <si>
    <t>у</t>
  </si>
  <si>
    <t>у</t>
  </si>
  <si>
    <t>у</t>
  </si>
  <si>
    <t>у</t>
  </si>
  <si>
    <t>в</t>
  </si>
  <si>
    <t>н</t>
  </si>
  <si>
    <t>в</t>
  </si>
  <si>
    <t>м</t>
  </si>
  <si>
    <t>работа</t>
  </si>
  <si>
    <t>с.ар.</t>
  </si>
  <si>
    <t>п</t>
  </si>
  <si>
    <t>а</t>
  </si>
  <si>
    <t>п</t>
  </si>
  <si>
    <t>р</t>
  </si>
  <si>
    <t>на</t>
  </si>
  <si>
    <t>с</t>
  </si>
  <si>
    <t>уроке</t>
  </si>
  <si>
    <t>26.02</t>
  </si>
  <si>
    <t>функции городов</t>
  </si>
  <si>
    <t>11.03 вп</t>
  </si>
  <si>
    <t>2.03</t>
  </si>
  <si>
    <t>определение мегалополиса</t>
  </si>
  <si>
    <t>25.03 население</t>
  </si>
  <si>
    <t>4.03</t>
  </si>
  <si>
    <t>прод лож урб</t>
  </si>
  <si>
    <t>20.04 вп</t>
  </si>
  <si>
    <t>11.03</t>
  </si>
  <si>
    <t>ложн урб</t>
  </si>
  <si>
    <t>27.04 мр</t>
  </si>
  <si>
    <t>18.03</t>
  </si>
  <si>
    <t>неисч рес</t>
  </si>
  <si>
    <t>29.04 ресурсы</t>
  </si>
  <si>
    <t>23.03</t>
  </si>
  <si>
    <t>возобновимые ресурсы</t>
  </si>
  <si>
    <t>13.05 вп</t>
  </si>
  <si>
    <t>25,03</t>
  </si>
  <si>
    <t>прод страны с гд пром</t>
  </si>
  <si>
    <t>30.03</t>
  </si>
  <si>
    <t>почвы тундры</t>
  </si>
  <si>
    <t>1.04</t>
  </si>
  <si>
    <t>прод зем рес</t>
  </si>
  <si>
    <t>6.04</t>
  </si>
  <si>
    <t>прод метанол</t>
  </si>
  <si>
    <t>15.04</t>
  </si>
  <si>
    <t>хвойный лес в австрии</t>
  </si>
  <si>
    <t>20.04</t>
  </si>
  <si>
    <t>++</t>
  </si>
  <si>
    <t>27.04</t>
  </si>
  <si>
    <t>соколов михаил</t>
  </si>
  <si>
    <t>усачёв егор</t>
  </si>
  <si>
    <t>чертилина анастасия</t>
  </si>
  <si>
    <t>у</t>
  </si>
  <si>
    <t>у</t>
  </si>
  <si>
    <t>у</t>
  </si>
  <si>
    <t>у</t>
  </si>
  <si>
    <t>у</t>
  </si>
  <si>
    <t>к</t>
  </si>
  <si>
    <t>д</t>
  </si>
  <si>
    <t>работа</t>
  </si>
  <si>
    <t>с.ар.</t>
  </si>
  <si>
    <t>л</t>
  </si>
  <si>
    <t>ы</t>
  </si>
  <si>
    <t>на</t>
  </si>
  <si>
    <t>х</t>
  </si>
  <si>
    <t>уроке</t>
  </si>
  <si>
    <t>27.02</t>
  </si>
  <si>
    <t>клет центр</t>
  </si>
  <si>
    <t>19.03 клетка</t>
  </si>
  <si>
    <t>5.03</t>
  </si>
  <si>
    <t>прод клет теорию</t>
  </si>
  <si>
    <t>14.04 дыхание</t>
  </si>
  <si>
    <t>12.03</t>
  </si>
  <si>
    <t>опт микроскоп</t>
  </si>
  <si>
    <t>14.05 дел кл</t>
  </si>
  <si>
    <t>19.03</t>
  </si>
  <si>
    <t>виды брожения</t>
  </si>
  <si>
    <t>26.03</t>
  </si>
  <si>
    <t>зак хемиосмос</t>
  </si>
  <si>
    <t>2.04</t>
  </si>
  <si>
    <t>начать ген код</t>
  </si>
  <si>
    <t>16.04</t>
  </si>
  <si>
    <t>трансляция</t>
  </si>
  <si>
    <t>23.04</t>
  </si>
  <si>
    <t>анафаза митоза</t>
  </si>
  <si>
    <t>30.04</t>
  </si>
  <si>
    <t>тф1 мейоза</t>
  </si>
  <si>
    <t>4.05</t>
  </si>
  <si>
    <t>сперматогенез и овогенез</t>
  </si>
  <si>
    <t>абдуллова алина</t>
  </si>
  <si>
    <t>аксентьев максим</t>
  </si>
  <si>
    <t>василевский григорий</t>
  </si>
  <si>
    <t>вершинин степан</t>
  </si>
  <si>
    <t>воронина ирина</t>
  </si>
  <si>
    <t>громов наум</t>
  </si>
  <si>
    <t>егоров александр</t>
  </si>
  <si>
    <t>ельцов алексей</t>
  </si>
  <si>
    <t>ефремова юлия</t>
  </si>
  <si>
    <t>закирова алина</t>
  </si>
  <si>
    <t>козлова екатерина</t>
  </si>
  <si>
    <t>кондрашов матвей</t>
  </si>
  <si>
    <t>крашенинникова александра</t>
  </si>
  <si>
    <t>кривоносов олег</t>
  </si>
  <si>
    <t>летова виктория</t>
  </si>
  <si>
    <t>морякова алиса</t>
  </si>
  <si>
    <t>парафилов георгий</t>
  </si>
  <si>
    <t>постнов семён</t>
  </si>
  <si>
    <t>у</t>
  </si>
  <si>
    <t>у</t>
  </si>
  <si>
    <t>у</t>
  </si>
  <si>
    <t>у</t>
  </si>
  <si>
    <t>у</t>
  </si>
  <si>
    <t>в</t>
  </si>
  <si>
    <t>н</t>
  </si>
  <si>
    <t>м</t>
  </si>
  <si>
    <t>в</t>
  </si>
  <si>
    <t>р</t>
  </si>
  <si>
    <t>работа</t>
  </si>
  <si>
    <t>с.ар.</t>
  </si>
  <si>
    <t>п</t>
  </si>
  <si>
    <t>а</t>
  </si>
  <si>
    <t>р</t>
  </si>
  <si>
    <t>п</t>
  </si>
  <si>
    <t>е</t>
  </si>
  <si>
    <t>на</t>
  </si>
  <si>
    <t>с</t>
  </si>
  <si>
    <t>с</t>
  </si>
  <si>
    <t>29.02</t>
  </si>
  <si>
    <t>прод лож урбан</t>
  </si>
  <si>
    <t>14.03 вп</t>
  </si>
  <si>
    <t>2.03</t>
  </si>
  <si>
    <t>++</t>
  </si>
  <si>
    <t>21.03 население</t>
  </si>
  <si>
    <t>7.03</t>
  </si>
  <si>
    <t>виды ресурсов</t>
  </si>
  <si>
    <t>30.03 мр</t>
  </si>
  <si>
    <t>14.03</t>
  </si>
  <si>
    <t>страны спец в гд пром</t>
  </si>
  <si>
    <t>21.03</t>
  </si>
  <si>
    <t>виды почв</t>
  </si>
  <si>
    <t>20.04 вп</t>
  </si>
  <si>
    <t>22.03</t>
  </si>
  <si>
    <t>земельные ресурсы</t>
  </si>
  <si>
    <t>25.04 ресурсы</t>
  </si>
  <si>
    <t>28.03</t>
  </si>
  <si>
    <t>спирт в бразилии</t>
  </si>
  <si>
    <t>16.05 мр</t>
  </si>
  <si>
    <t>30.03</t>
  </si>
  <si>
    <t>леса умер пояса</t>
  </si>
  <si>
    <t>4.04</t>
  </si>
  <si>
    <t>карта год кол осадков</t>
  </si>
  <si>
    <t>6.04</t>
  </si>
  <si>
    <t>зак водоемкие произв</t>
  </si>
  <si>
    <t>18.04</t>
  </si>
  <si>
    <t>++</t>
  </si>
  <si>
    <t>27.04</t>
  </si>
  <si>
    <t>абдуллова алина</t>
  </si>
  <si>
    <t>аксентьев максим</t>
  </si>
  <si>
    <t>василевский григорий</t>
  </si>
  <si>
    <t>вершинин степан</t>
  </si>
  <si>
    <t>воронина ирина</t>
  </si>
  <si>
    <t>громов наум</t>
  </si>
  <si>
    <t>егоров александр</t>
  </si>
  <si>
    <t>ельцов алексей</t>
  </si>
  <si>
    <t>ефремова юлия</t>
  </si>
  <si>
    <t>закирова алина</t>
  </si>
  <si>
    <t>козлова екатерина</t>
  </si>
  <si>
    <t>кондрашов матвей</t>
  </si>
  <si>
    <t>крашенинникова александра</t>
  </si>
  <si>
    <t>кривоносов олег</t>
  </si>
  <si>
    <t>летова виктория</t>
  </si>
  <si>
    <t>морякова алиса</t>
  </si>
  <si>
    <t>парафилов георгий</t>
  </si>
  <si>
    <t>постнов семён</t>
  </si>
  <si>
    <t>сердюк екатерина</t>
  </si>
  <si>
    <t>сикорский сергей</t>
  </si>
  <si>
    <t>с.ар.</t>
  </si>
  <si>
    <t>л</t>
  </si>
  <si>
    <t>ы</t>
  </si>
  <si>
    <t>на</t>
  </si>
  <si>
    <t>х</t>
  </si>
  <si>
    <t>29.02</t>
  </si>
  <si>
    <t>прод микроскопы</t>
  </si>
  <si>
    <t>23.03 клетка</t>
  </si>
  <si>
    <t>2.03</t>
  </si>
  <si>
    <t>++</t>
  </si>
  <si>
    <t>20.04 дых</t>
  </si>
  <si>
    <t>21.03</t>
  </si>
  <si>
    <t>виды брожения</t>
  </si>
  <si>
    <t>11.05 деление клетки</t>
  </si>
  <si>
    <t>23.03</t>
  </si>
  <si>
    <t>сухое вино</t>
  </si>
  <si>
    <t>30.03</t>
  </si>
  <si>
    <t>прод другие ист энергии</t>
  </si>
  <si>
    <t>4.04</t>
  </si>
  <si>
    <t>начать ген код</t>
  </si>
  <si>
    <t>6.04</t>
  </si>
  <si>
    <t>транскрипция</t>
  </si>
  <si>
    <t>20.04</t>
  </si>
  <si>
    <t>метафаза митоза</t>
  </si>
  <si>
    <t>27.04</t>
  </si>
  <si>
    <t>прод сперматогенез</t>
  </si>
  <si>
    <t>2.05</t>
  </si>
  <si>
    <t>сиамские близнецы</t>
  </si>
  <si>
    <t>4.05</t>
  </si>
  <si>
    <t>фс надф</t>
  </si>
  <si>
    <t>аксёнов михаил</t>
  </si>
  <si>
    <t>баглай владимир</t>
  </si>
  <si>
    <t>буряк илья</t>
  </si>
  <si>
    <t>васянина анастасия</t>
  </si>
  <si>
    <t>гаврилин александр</t>
  </si>
  <si>
    <t>графов григорий</t>
  </si>
  <si>
    <t>грумондз иван</t>
  </si>
  <si>
    <t>доброхвалов максим</t>
  </si>
  <si>
    <t>евдокименко дарья</t>
  </si>
  <si>
    <t>клочков макар</t>
  </si>
  <si>
    <t>козлова екатерина</t>
  </si>
  <si>
    <t>косинец кирилл</t>
  </si>
  <si>
    <t>кузнецов дмитрий</t>
  </si>
  <si>
    <t>куликов юрий</t>
  </si>
  <si>
    <t>марченко анастасия</t>
  </si>
  <si>
    <t>ожигов тимофей</t>
  </si>
  <si>
    <t>павлов сергей</t>
  </si>
  <si>
    <t>петракова елизавета</t>
  </si>
  <si>
    <t>пилипчук кристина</t>
  </si>
  <si>
    <t>рагушин михаил</t>
  </si>
  <si>
    <t>серёжкин роман</t>
  </si>
  <si>
    <t>тюрин александр</t>
  </si>
  <si>
    <t>шкатункина наталья</t>
  </si>
  <si>
    <t>6.03</t>
  </si>
  <si>
    <t>неисч ресурсы</t>
  </si>
  <si>
    <t>27.03 мр</t>
  </si>
  <si>
    <t>13.03</t>
  </si>
  <si>
    <t>начать минрес</t>
  </si>
  <si>
    <t>3.04 вп</t>
  </si>
  <si>
    <t>20.03</t>
  </si>
  <si>
    <t>начать почвы мира</t>
  </si>
  <si>
    <t>23.03</t>
  </si>
  <si>
    <t>почвы лесов ум пояса</t>
  </si>
  <si>
    <t>24.04 вп</t>
  </si>
  <si>
    <t>27.03</t>
  </si>
  <si>
    <t>прод зем рес</t>
  </si>
  <si>
    <t>27.04 ресурсы</t>
  </si>
  <si>
    <t>30.03</t>
  </si>
  <si>
    <t>земельные ресурсы</t>
  </si>
  <si>
    <t>18.05 мр</t>
  </si>
  <si>
    <t>3.04</t>
  </si>
  <si>
    <t>прод лесохимию</t>
  </si>
  <si>
    <t>6.04</t>
  </si>
  <si>
    <t>начать аодн рес</t>
  </si>
  <si>
    <t>17.04</t>
  </si>
  <si>
    <t>водн рес зак-ть выводы</t>
  </si>
  <si>
    <t>20.04</t>
  </si>
  <si>
    <t>++</t>
  </si>
  <si>
    <t>27,04</t>
  </si>
  <si>
    <t>аксёнов михаил</t>
  </si>
  <si>
    <t>баглай владимир</t>
  </si>
  <si>
    <t>буряк илья</t>
  </si>
  <si>
    <t>васянина анастасия</t>
  </si>
  <si>
    <t>гаврилин александр</t>
  </si>
  <si>
    <t>графов григорий</t>
  </si>
  <si>
    <t>грумондз иван</t>
  </si>
  <si>
    <t>доброхвалов максим</t>
  </si>
  <si>
    <t>евдокименко дарья</t>
  </si>
  <si>
    <t>клочков макар</t>
  </si>
  <si>
    <t>козлова екатерина</t>
  </si>
  <si>
    <t>косинец кирилл</t>
  </si>
  <si>
    <t>кузнецов дмитрий</t>
  </si>
  <si>
    <t>куликов юрий</t>
  </si>
  <si>
    <t>марченко анастасия</t>
  </si>
  <si>
    <t>ожигов тимофей</t>
  </si>
  <si>
    <t>павлов сергей</t>
  </si>
  <si>
    <t>петракова елизавета</t>
  </si>
  <si>
    <t>пилипчук кристина</t>
  </si>
  <si>
    <t>рагушин михаил</t>
  </si>
  <si>
    <t>серёжкин роман</t>
  </si>
  <si>
    <t>тюрин александр</t>
  </si>
  <si>
    <t>шкатункина наталья</t>
  </si>
  <si>
    <t>у</t>
  </si>
  <si>
    <t>у</t>
  </si>
  <si>
    <t>у</t>
  </si>
  <si>
    <t>у</t>
  </si>
  <si>
    <t>у</t>
  </si>
  <si>
    <t>к</t>
  </si>
  <si>
    <t>д</t>
  </si>
  <si>
    <t>работа</t>
  </si>
  <si>
    <t>4.05</t>
  </si>
  <si>
    <t>насать пф мейоза</t>
  </si>
  <si>
    <t>алексеев виктор</t>
  </si>
  <si>
    <t>балтаев руслан</t>
  </si>
  <si>
    <t>богданов дмитрий</t>
  </si>
  <si>
    <t>васильев иван</t>
  </si>
  <si>
    <t>жилина злата</t>
  </si>
  <si>
    <t>зайкин всеволод</t>
  </si>
  <si>
    <t>иванов андрей</t>
  </si>
  <si>
    <t>исайчева мария</t>
  </si>
  <si>
    <t>кирдеева дарья</t>
  </si>
  <si>
    <t>крылова ольга</t>
  </si>
  <si>
    <t>курочкина серафима</t>
  </si>
  <si>
    <t>лисовой кирилл</t>
  </si>
  <si>
    <t>митрикас владимир</t>
  </si>
  <si>
    <t>мишурова мария</t>
  </si>
  <si>
    <t>обухов илья</t>
  </si>
  <si>
    <t>патрикеева лилия</t>
  </si>
  <si>
    <t>печерский иван</t>
  </si>
  <si>
    <t>сахаров андрей</t>
  </si>
  <si>
    <t>слесарева анна</t>
  </si>
  <si>
    <t>соболь евгений</t>
  </si>
  <si>
    <t>степаненко евгения</t>
  </si>
  <si>
    <t>тамбовская маргарита</t>
  </si>
  <si>
    <t>троценко макар</t>
  </si>
  <si>
    <t>усольцев михаил</t>
  </si>
  <si>
    <t>фёдорова мария</t>
  </si>
  <si>
    <t>хобот олег</t>
  </si>
  <si>
    <t>шестакова дарья</t>
  </si>
  <si>
    <t>н</t>
  </si>
  <si>
    <t>в</t>
  </si>
  <si>
    <t>м</t>
  </si>
  <si>
    <t>р</t>
  </si>
  <si>
    <t>уроке</t>
  </si>
  <si>
    <t>а</t>
  </si>
  <si>
    <t>п</t>
  </si>
  <si>
    <t>р</t>
  </si>
  <si>
    <t>е</t>
  </si>
  <si>
    <t>с</t>
  </si>
  <si>
    <t>с</t>
  </si>
  <si>
    <t>28.02</t>
  </si>
  <si>
    <t>прод субурбанизация</t>
  </si>
  <si>
    <t>6.03 насел</t>
  </si>
  <si>
    <t>2.03</t>
  </si>
  <si>
    <t>фавела</t>
  </si>
  <si>
    <t>13.03 вп</t>
  </si>
  <si>
    <t>алексеев виктор</t>
  </si>
  <si>
    <t>балтаев руслан</t>
  </si>
  <si>
    <t>богданов дмитрий</t>
  </si>
  <si>
    <t>васильев иван</t>
  </si>
  <si>
    <t>жилина злата</t>
  </si>
  <si>
    <t>зайкин всеволод</t>
  </si>
  <si>
    <t>иванов андрей</t>
  </si>
  <si>
    <t>исайчева мария</t>
  </si>
  <si>
    <t>кирдеева дарья</t>
  </si>
  <si>
    <t>крылова ольга</t>
  </si>
  <si>
    <t>курочкина серафима</t>
  </si>
  <si>
    <t>лисовой кирилл</t>
  </si>
  <si>
    <t>митрикас владимир</t>
  </si>
  <si>
    <t>мишурова мария</t>
  </si>
  <si>
    <t>обухов илья</t>
  </si>
  <si>
    <t>патрикеева лилия</t>
  </si>
  <si>
    <t>печерский иван</t>
  </si>
  <si>
    <t>сахаров андрей</t>
  </si>
  <si>
    <t>слесарева анна</t>
  </si>
  <si>
    <t>соболь евгений</t>
  </si>
  <si>
    <t>степаненко евгения</t>
  </si>
  <si>
    <t>тамбовская маргарита</t>
  </si>
  <si>
    <t>троценко макар</t>
  </si>
  <si>
    <t>усольцев михаил</t>
  </si>
  <si>
    <t>фёдорова мария</t>
  </si>
  <si>
    <t>хобот олег</t>
  </si>
  <si>
    <t>шестакова дарья</t>
  </si>
  <si>
    <t>к</t>
  </si>
  <si>
    <t>д</t>
  </si>
  <si>
    <t>уроке</t>
  </si>
  <si>
    <t>л</t>
  </si>
  <si>
    <t>ы</t>
  </si>
  <si>
    <t>х</t>
  </si>
  <si>
    <t>29.02</t>
  </si>
  <si>
    <t>вирусы</t>
  </si>
  <si>
    <t>14.03 клетка</t>
  </si>
  <si>
    <t>7.03</t>
  </si>
  <si>
    <t>прод трансм микроскоп</t>
  </si>
  <si>
    <t>25.04 двхание</t>
  </si>
  <si>
    <t>14.03</t>
  </si>
  <si>
    <t>начать дыхание</t>
  </si>
  <si>
    <t>20.03</t>
  </si>
  <si>
    <t>брожение</t>
  </si>
  <si>
    <t>28.03</t>
  </si>
  <si>
    <t>сухое вино</t>
  </si>
  <si>
    <t>4.04</t>
  </si>
  <si>
    <t>прод другие ист энергии</t>
  </si>
  <si>
    <t>18.04</t>
  </si>
  <si>
    <t>транскрипция</t>
  </si>
  <si>
    <t>25.04</t>
  </si>
  <si>
    <t>антибиотики</t>
  </si>
  <si>
    <t>27.07</t>
  </si>
  <si>
    <t>интерфаза митоза</t>
  </si>
  <si>
    <t>2.05</t>
  </si>
  <si>
    <t>прод метафазу</t>
  </si>
</sst>
</file>

<file path=xl/styles.xml><?xml version="1.0" encoding="utf-8"?>
<styleSheet xmlns="http://schemas.openxmlformats.org/spreadsheetml/2006/main">
  <numFmts count="29">
    <numFmt numFmtId="5" formatCode="&quot;RUB&quot;#,##0_);\(&quot;RUB&quot;#,##0\)"/>
    <numFmt numFmtId="6" formatCode="&quot;RUB&quot;#,##0_);[Red]\(&quot;RUB&quot;#,##0\)"/>
    <numFmt numFmtId="7" formatCode="&quot;RUB&quot;#,##0.00_);\(&quot;RUB&quot;#,##0.00\)"/>
    <numFmt numFmtId="8" formatCode="&quot;RUB&quot;#,##0.00_);[Red]\(&quot;RUB&quot;#,##0.00\)"/>
    <numFmt numFmtId="42" formatCode="_(&quot;RUB&quot;* #,##0_);_(&quot;RUB&quot;* \(#,##0\);_(&quot;RUB&quot;* &quot;-&quot;_);_(@_)"/>
    <numFmt numFmtId="41" formatCode="_(* #,##0_);_(* \(#,##0\);_(* &quot;-&quot;_);_(@_)"/>
    <numFmt numFmtId="44" formatCode="_(&quot;RUB&quot;* #,##0.00_);_(&quot;RUB&quot;* \(#,##0.00\);_(&quot;RUB&quot;* &quot;-&quot;??_);_(@_)"/>
    <numFmt numFmtId="43" formatCode="_(* #,##0.00_);_(* \(#,##0.00\);_(* &quot;-&quot;??_);_(@_)"/>
    <numFmt numFmtId="164" formatCode="General"/>
    <numFmt numFmtId="165" formatCode="0.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0%"/>
    <numFmt numFmtId="171" formatCode="#\ ??"/>
    <numFmt numFmtId="172" formatCode="m/d/yy"/>
    <numFmt numFmtId="173" formatCode="d\-mmmm\-yy"/>
    <numFmt numFmtId="174" formatCode="d\-mmm"/>
    <numFmt numFmtId="175" formatCode="mmm\-yy"/>
    <numFmt numFmtId="176" formatCode="h:mm"/>
    <numFmt numFmtId="177" formatCode="h:mm:ss"/>
    <numFmt numFmtId="178" formatCode="m/d/yy\ h:mm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##0.00E+0"/>
    <numFmt numFmtId="184" formatCode="@"/>
  </numFmts>
  <fonts count="8">
    <font>
      <sz val="10"/>
      <name val="Helv"/>
      <family val="0"/>
    </font>
    <font>
      <sz val="8"/>
      <color indexed="8"/>
      <name val="Verdana"/>
      <family val="0"/>
    </font>
    <font>
      <sz val="11"/>
      <color indexed="8"/>
      <name val="Helv"/>
      <family val="0"/>
    </font>
    <font>
      <sz val="10"/>
      <color indexed="8"/>
      <name val="Helv"/>
      <family val="0"/>
    </font>
    <font>
      <sz val="8"/>
      <color indexed="16"/>
      <name val="Verdana"/>
      <family val="0"/>
    </font>
    <font>
      <sz val="8"/>
      <color indexed="17"/>
      <name val="Verdana"/>
      <family val="0"/>
    </font>
    <font>
      <sz val="8"/>
      <color indexed="18"/>
      <name val="Verdana"/>
      <family val="0"/>
    </font>
    <font>
      <sz val="11"/>
      <color indexed="8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1" fillId="3" borderId="2" xfId="0" applyFont="1" applyFill="1" applyBorder="1" applyAlignment="1">
      <alignment horizontal="left" vertical="center"/>
    </xf>
    <xf numFmtId="164" fontId="1" fillId="4" borderId="1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left" vertical="center"/>
    </xf>
    <xf numFmtId="164" fontId="1" fillId="5" borderId="2" xfId="0" applyNumberFormat="1" applyFont="1" applyFill="1" applyBorder="1" applyAlignment="1">
      <alignment horizontal="left" vertical="center"/>
    </xf>
    <xf numFmtId="164" fontId="1" fillId="4" borderId="2" xfId="0" applyNumberFormat="1" applyFont="1" applyFill="1" applyBorder="1" applyAlignment="1">
      <alignment horizontal="left" vertical="center"/>
    </xf>
    <xf numFmtId="165" fontId="1" fillId="6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18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1" fillId="7" borderId="1" xfId="0" applyNumberFormat="1" applyFont="1" applyFill="1" applyBorder="1" applyAlignment="1">
      <alignment horizontal="left" vertical="center"/>
    </xf>
    <xf numFmtId="164" fontId="1" fillId="7" borderId="2" xfId="0" applyNumberFormat="1" applyFont="1" applyFill="1" applyBorder="1" applyAlignment="1">
      <alignment horizontal="left" vertical="center"/>
    </xf>
    <xf numFmtId="184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2" borderId="3" xfId="0" applyFont="1" applyFill="1" applyBorder="1" applyAlignment="1">
      <alignment horizontal="left" vertical="center"/>
    </xf>
    <xf numFmtId="164" fontId="1" fillId="2" borderId="4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64" fontId="1" fillId="7" borderId="3" xfId="0" applyFont="1" applyFill="1" applyBorder="1" applyAlignment="1">
      <alignment horizontal="left" vertical="center"/>
    </xf>
    <xf numFmtId="164" fontId="1" fillId="7" borderId="4" xfId="0" applyFont="1" applyFill="1" applyBorder="1" applyAlignment="1">
      <alignment horizontal="left" vertical="center"/>
    </xf>
    <xf numFmtId="164" fontId="1" fillId="7" borderId="4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5" fontId="1" fillId="0" borderId="2" xfId="0" applyNumberFormat="1" applyFont="1" applyFill="1" applyBorder="1" applyAlignment="1">
      <alignment horizontal="left" vertical="center"/>
    </xf>
    <xf numFmtId="184" fontId="1" fillId="8" borderId="2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184" fontId="1" fillId="8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84" fontId="1" fillId="8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84" fontId="7" fillId="8" borderId="0" xfId="0" applyNumberFormat="1" applyFont="1" applyFill="1" applyBorder="1" applyAlignment="1">
      <alignment/>
    </xf>
    <xf numFmtId="184" fontId="2" fillId="8" borderId="0" xfId="0" applyNumberFormat="1" applyFont="1" applyFill="1" applyBorder="1" applyAlignment="1">
      <alignment/>
    </xf>
    <xf numFmtId="164" fontId="1" fillId="7" borderId="3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/>
    </xf>
    <xf numFmtId="164" fontId="1" fillId="8" borderId="0" xfId="0" applyNumberFormat="1" applyFont="1" applyFill="1" applyBorder="1" applyAlignment="1">
      <alignment/>
    </xf>
    <xf numFmtId="164" fontId="2" fillId="8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006411"/>
      <rgbColor rgb="00993366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58"/>
  <sheetViews>
    <sheetView workbookViewId="0" topLeftCell="A1">
      <selection activeCell="AP1" sqref="AP1:AP27"/>
    </sheetView>
  </sheetViews>
  <sheetFormatPr defaultColWidth="11.421875" defaultRowHeight="13.5" customHeight="1"/>
  <cols>
    <col min="1" max="1" width="18.00390625" style="16" customWidth="1"/>
    <col min="2" max="41" width="2.00390625" style="16" customWidth="1"/>
    <col min="42" max="42" width="5.00390625" style="17" customWidth="1"/>
    <col min="43" max="43" width="18.00390625" style="16" customWidth="1"/>
    <col min="44" max="48" width="2.00390625" style="16" customWidth="1"/>
    <col min="49" max="16384" width="11.00390625" style="16" customWidth="1"/>
  </cols>
  <sheetData>
    <row r="1" spans="1:43" ht="16.5" customHeight="1">
      <c r="A1" s="1" t="s">
        <v>338</v>
      </c>
      <c r="B1" s="2">
        <v>1</v>
      </c>
      <c r="C1" s="2">
        <v>0</v>
      </c>
      <c r="D1" s="2">
        <v>2</v>
      </c>
      <c r="E1" s="2">
        <v>0</v>
      </c>
      <c r="F1" s="2">
        <v>1</v>
      </c>
      <c r="G1" s="3">
        <f aca="true" t="shared" si="0" ref="G1:G27">IF(COUNT(B1:F1)=5,IF(SUM(B1:F1)&gt;5,5,IF(SUM(B1:F1)&gt;3,4,IF(SUM(B1:F1)&gt;1,3,IF(SUM(B1:F1)&gt;=0,2))))," ")</f>
        <v>4</v>
      </c>
      <c r="H1" s="2">
        <v>1</v>
      </c>
      <c r="I1" s="2">
        <v>0</v>
      </c>
      <c r="J1" s="2">
        <v>0</v>
      </c>
      <c r="K1" s="2">
        <v>0</v>
      </c>
      <c r="L1" s="2">
        <v>2</v>
      </c>
      <c r="M1" s="3">
        <f aca="true" t="shared" si="1" ref="M1:M27">IF(COUNT(H1:L1)=5,IF(SUM(H1:L1)&gt;5,5,IF(SUM(H1:L1)&gt;3,4,IF(SUM(H1:L1)&gt;1,3,IF(SUM(H1:L1)&gt;=0,2))))," ")</f>
        <v>3</v>
      </c>
      <c r="N1" s="2">
        <v>0</v>
      </c>
      <c r="O1" s="2">
        <v>0</v>
      </c>
      <c r="P1" s="2">
        <v>0</v>
      </c>
      <c r="Q1" s="2">
        <v>0</v>
      </c>
      <c r="R1" s="2">
        <v>0</v>
      </c>
      <c r="S1" s="3">
        <f aca="true" t="shared" si="2" ref="S1:S27">IF(COUNT(N1:R1)=5,IF(SUM(N1:R1)&gt;5,5,IF(SUM(N1:R1)&gt;3,4,IF(SUM(N1:R1)&gt;1,3,IF(SUM(N1:R1)&gt;=0,2))))," ")</f>
        <v>2</v>
      </c>
      <c r="T1" s="2">
        <v>0</v>
      </c>
      <c r="U1" s="4"/>
      <c r="V1" s="4"/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/>
      <c r="AG1" s="5">
        <v>2</v>
      </c>
      <c r="AH1" s="5"/>
      <c r="AI1" s="5"/>
      <c r="AJ1" s="5"/>
      <c r="AK1" s="5"/>
      <c r="AL1" s="6"/>
      <c r="AM1" s="6"/>
      <c r="AN1" s="6"/>
      <c r="AO1" s="6"/>
      <c r="AP1" s="7">
        <f aca="true" t="shared" si="5" ref="AP1:AP27">IF(COUNT(G1,M1,S1,Y1,AE1,AF1:AK1,AL1:AO1)&gt;=1,(SUM(G1,M1,S1,Y1,AE1,AF1:AK1,AL1:AO1)/COUNT(G1,M1,S1,Y1,AE1,AF1:AK1,AL1:AO1)),0)</f>
        <v>2.75</v>
      </c>
      <c r="AQ1" s="8" t="str">
        <f aca="true" t="shared" si="6" ref="AQ1:AQ27">A1</f>
        <v>алексеев виктор</v>
      </c>
    </row>
    <row r="2" spans="1:43" ht="16.5" customHeight="1">
      <c r="A2" s="1" t="s">
        <v>339</v>
      </c>
      <c r="B2" s="9">
        <v>0</v>
      </c>
      <c r="C2" s="9">
        <v>1</v>
      </c>
      <c r="D2" s="9">
        <v>0</v>
      </c>
      <c r="E2" s="9">
        <v>1</v>
      </c>
      <c r="F2" s="9">
        <v>0</v>
      </c>
      <c r="G2" s="3">
        <f t="shared" si="0"/>
        <v>3</v>
      </c>
      <c r="H2" s="9">
        <v>0</v>
      </c>
      <c r="I2" s="9">
        <v>0</v>
      </c>
      <c r="J2" s="9">
        <v>1</v>
      </c>
      <c r="K2" s="9">
        <v>1</v>
      </c>
      <c r="L2" s="9">
        <v>0</v>
      </c>
      <c r="M2" s="3">
        <f t="shared" si="1"/>
        <v>3</v>
      </c>
      <c r="N2" s="9">
        <v>0</v>
      </c>
      <c r="O2" s="9">
        <v>0</v>
      </c>
      <c r="P2" s="9">
        <v>1</v>
      </c>
      <c r="Q2" s="9">
        <v>0</v>
      </c>
      <c r="R2" s="9">
        <v>0</v>
      </c>
      <c r="S2" s="3">
        <f t="shared" si="2"/>
        <v>2</v>
      </c>
      <c r="T2" s="9">
        <v>0</v>
      </c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2</v>
      </c>
      <c r="AG2" s="11">
        <v>2</v>
      </c>
      <c r="AH2" s="11"/>
      <c r="AI2" s="11"/>
      <c r="AJ2" s="11"/>
      <c r="AK2" s="11"/>
      <c r="AL2" s="12"/>
      <c r="AM2" s="12"/>
      <c r="AN2" s="12"/>
      <c r="AO2" s="12"/>
      <c r="AP2" s="13">
        <f t="shared" si="5"/>
        <v>2.4</v>
      </c>
      <c r="AQ2" s="14" t="str">
        <f t="shared" si="6"/>
        <v>балтаев руслан</v>
      </c>
    </row>
    <row r="3" spans="1:43" ht="16.5" customHeight="1">
      <c r="A3" s="1" t="s">
        <v>340</v>
      </c>
      <c r="B3" s="9">
        <v>1</v>
      </c>
      <c r="C3" s="9">
        <v>0</v>
      </c>
      <c r="D3" s="9">
        <v>2</v>
      </c>
      <c r="E3" s="9">
        <v>2</v>
      </c>
      <c r="F3" s="9">
        <v>2</v>
      </c>
      <c r="G3" s="3">
        <f t="shared" si="0"/>
        <v>5</v>
      </c>
      <c r="H3" s="9">
        <v>2</v>
      </c>
      <c r="I3" s="9">
        <v>2</v>
      </c>
      <c r="J3" s="9">
        <v>0</v>
      </c>
      <c r="K3" s="9">
        <v>2</v>
      </c>
      <c r="L3" s="9">
        <v>2</v>
      </c>
      <c r="M3" s="3">
        <f t="shared" si="1"/>
        <v>5</v>
      </c>
      <c r="N3" s="9">
        <v>2</v>
      </c>
      <c r="O3" s="9">
        <v>2</v>
      </c>
      <c r="P3" s="9">
        <v>2</v>
      </c>
      <c r="Q3" s="9">
        <v>2</v>
      </c>
      <c r="R3" s="9">
        <v>2</v>
      </c>
      <c r="S3" s="3">
        <f t="shared" si="2"/>
        <v>5</v>
      </c>
      <c r="T3" s="9">
        <v>2</v>
      </c>
      <c r="U3" s="10"/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4</v>
      </c>
      <c r="AG3" s="11">
        <v>5</v>
      </c>
      <c r="AH3" s="11"/>
      <c r="AI3" s="11"/>
      <c r="AJ3" s="11"/>
      <c r="AK3" s="11"/>
      <c r="AL3" s="12"/>
      <c r="AM3" s="12"/>
      <c r="AN3" s="12"/>
      <c r="AO3" s="12"/>
      <c r="AP3" s="13">
        <f t="shared" si="5"/>
        <v>4.8</v>
      </c>
      <c r="AQ3" s="14" t="str">
        <f t="shared" si="6"/>
        <v>богданов дмитрий</v>
      </c>
    </row>
    <row r="4" spans="1:43" ht="16.5" customHeight="1">
      <c r="A4" s="1" t="s">
        <v>341</v>
      </c>
      <c r="B4" s="9">
        <v>0</v>
      </c>
      <c r="C4" s="9">
        <v>0</v>
      </c>
      <c r="D4" s="9">
        <v>1</v>
      </c>
      <c r="E4" s="9">
        <v>1</v>
      </c>
      <c r="F4" s="9">
        <v>2</v>
      </c>
      <c r="G4" s="3">
        <f t="shared" si="0"/>
        <v>4</v>
      </c>
      <c r="H4" s="9">
        <v>1</v>
      </c>
      <c r="I4" s="9">
        <v>0</v>
      </c>
      <c r="J4" s="9">
        <v>1</v>
      </c>
      <c r="K4" s="9">
        <v>0</v>
      </c>
      <c r="L4" s="9">
        <v>0</v>
      </c>
      <c r="M4" s="3">
        <f t="shared" si="1"/>
        <v>3</v>
      </c>
      <c r="N4" s="9">
        <v>2</v>
      </c>
      <c r="O4" s="9">
        <v>1</v>
      </c>
      <c r="P4" s="9">
        <v>2</v>
      </c>
      <c r="Q4" s="9">
        <v>1</v>
      </c>
      <c r="R4" s="9">
        <v>2</v>
      </c>
      <c r="S4" s="3">
        <f t="shared" si="2"/>
        <v>5</v>
      </c>
      <c r="T4" s="9">
        <v>0</v>
      </c>
      <c r="U4" s="10"/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/>
      <c r="AG4" s="11">
        <v>4</v>
      </c>
      <c r="AH4" s="11"/>
      <c r="AI4" s="11"/>
      <c r="AJ4" s="11"/>
      <c r="AK4" s="11"/>
      <c r="AL4" s="12"/>
      <c r="AM4" s="12"/>
      <c r="AN4" s="12"/>
      <c r="AO4" s="12"/>
      <c r="AP4" s="13">
        <f t="shared" si="5"/>
        <v>4</v>
      </c>
      <c r="AQ4" s="14" t="str">
        <f t="shared" si="6"/>
        <v>васильев иван</v>
      </c>
    </row>
    <row r="5" spans="1:43" ht="16.5" customHeight="1">
      <c r="A5" s="1" t="s">
        <v>342</v>
      </c>
      <c r="B5" s="9">
        <v>1</v>
      </c>
      <c r="C5" s="9">
        <v>2</v>
      </c>
      <c r="D5" s="9">
        <v>2</v>
      </c>
      <c r="E5" s="9">
        <v>2</v>
      </c>
      <c r="F5" s="9">
        <v>0</v>
      </c>
      <c r="G5" s="3">
        <f t="shared" si="0"/>
        <v>5</v>
      </c>
      <c r="H5" s="9">
        <v>2</v>
      </c>
      <c r="I5" s="9">
        <v>2</v>
      </c>
      <c r="J5" s="9">
        <v>0</v>
      </c>
      <c r="K5" s="9">
        <v>0</v>
      </c>
      <c r="L5" s="9">
        <v>1</v>
      </c>
      <c r="M5" s="3">
        <f t="shared" si="1"/>
        <v>4</v>
      </c>
      <c r="N5" s="9">
        <v>2</v>
      </c>
      <c r="O5" s="9">
        <v>1</v>
      </c>
      <c r="P5" s="9">
        <v>0</v>
      </c>
      <c r="Q5" s="9">
        <v>0</v>
      </c>
      <c r="R5" s="9">
        <v>0</v>
      </c>
      <c r="S5" s="3">
        <f t="shared" si="2"/>
        <v>3</v>
      </c>
      <c r="T5" s="9">
        <v>0</v>
      </c>
      <c r="U5" s="9">
        <v>1</v>
      </c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5</v>
      </c>
      <c r="AG5" s="11">
        <v>2</v>
      </c>
      <c r="AH5" s="11"/>
      <c r="AI5" s="11"/>
      <c r="AJ5" s="11"/>
      <c r="AK5" s="11"/>
      <c r="AL5" s="12"/>
      <c r="AM5" s="12"/>
      <c r="AN5" s="12"/>
      <c r="AO5" s="12"/>
      <c r="AP5" s="13">
        <f t="shared" si="5"/>
        <v>3.8</v>
      </c>
      <c r="AQ5" s="14" t="str">
        <f t="shared" si="6"/>
        <v>жилина злата</v>
      </c>
    </row>
    <row r="6" spans="1:43" ht="16.5" customHeight="1">
      <c r="A6" s="1" t="s">
        <v>343</v>
      </c>
      <c r="B6" s="9">
        <v>0</v>
      </c>
      <c r="C6" s="9">
        <v>0</v>
      </c>
      <c r="D6" s="9">
        <v>2</v>
      </c>
      <c r="E6" s="9">
        <v>1</v>
      </c>
      <c r="F6" s="9">
        <v>0</v>
      </c>
      <c r="G6" s="3">
        <f t="shared" si="0"/>
        <v>3</v>
      </c>
      <c r="H6" s="9">
        <v>0</v>
      </c>
      <c r="I6" s="9">
        <v>0</v>
      </c>
      <c r="J6" s="9">
        <v>0</v>
      </c>
      <c r="K6" s="9">
        <v>1</v>
      </c>
      <c r="L6" s="9">
        <v>2</v>
      </c>
      <c r="M6" s="3">
        <f t="shared" si="1"/>
        <v>3</v>
      </c>
      <c r="N6" s="9">
        <v>2</v>
      </c>
      <c r="O6" s="9">
        <v>0</v>
      </c>
      <c r="P6" s="9">
        <v>0</v>
      </c>
      <c r="Q6" s="9">
        <v>0</v>
      </c>
      <c r="R6" s="9">
        <v>2</v>
      </c>
      <c r="S6" s="3">
        <f t="shared" si="2"/>
        <v>4</v>
      </c>
      <c r="T6" s="9">
        <v>2</v>
      </c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2</v>
      </c>
      <c r="AG6" s="11">
        <v>2</v>
      </c>
      <c r="AH6" s="11"/>
      <c r="AI6" s="11"/>
      <c r="AJ6" s="11"/>
      <c r="AK6" s="11"/>
      <c r="AL6" s="12"/>
      <c r="AM6" s="12"/>
      <c r="AN6" s="12"/>
      <c r="AO6" s="12"/>
      <c r="AP6" s="13">
        <f t="shared" si="5"/>
        <v>2.8</v>
      </c>
      <c r="AQ6" s="14" t="str">
        <f t="shared" si="6"/>
        <v>зайкин всеволод</v>
      </c>
    </row>
    <row r="7" spans="1:43" ht="16.5" customHeight="1">
      <c r="A7" s="1" t="s">
        <v>344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3">
        <f t="shared" si="0"/>
        <v>2</v>
      </c>
      <c r="H7" s="9">
        <v>0</v>
      </c>
      <c r="I7" s="9">
        <v>0</v>
      </c>
      <c r="J7" s="9">
        <v>1</v>
      </c>
      <c r="K7" s="9">
        <v>2</v>
      </c>
      <c r="L7" s="9">
        <v>1</v>
      </c>
      <c r="M7" s="3">
        <f t="shared" si="1"/>
        <v>4</v>
      </c>
      <c r="N7" s="9">
        <v>0</v>
      </c>
      <c r="O7" s="9">
        <v>1</v>
      </c>
      <c r="P7" s="9">
        <v>0</v>
      </c>
      <c r="Q7" s="9">
        <v>0</v>
      </c>
      <c r="R7" s="10"/>
      <c r="S7" s="3" t="str">
        <f t="shared" si="2"/>
        <v> 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3</v>
      </c>
      <c r="AG7" s="11">
        <v>5</v>
      </c>
      <c r="AH7" s="11"/>
      <c r="AI7" s="11"/>
      <c r="AJ7" s="11"/>
      <c r="AK7" s="11"/>
      <c r="AL7" s="12"/>
      <c r="AM7" s="12"/>
      <c r="AN7" s="12"/>
      <c r="AO7" s="12"/>
      <c r="AP7" s="13">
        <f t="shared" si="5"/>
        <v>3.5</v>
      </c>
      <c r="AQ7" s="14" t="str">
        <f t="shared" si="6"/>
        <v>иванов андрей</v>
      </c>
    </row>
    <row r="8" spans="1:43" ht="16.5" customHeight="1">
      <c r="A8" s="1" t="s">
        <v>345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3">
        <f t="shared" si="0"/>
        <v>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3">
        <f t="shared" si="1"/>
        <v>2</v>
      </c>
      <c r="N8" s="9">
        <v>0</v>
      </c>
      <c r="O8" s="9">
        <v>0</v>
      </c>
      <c r="P8" s="9">
        <v>0</v>
      </c>
      <c r="Q8" s="9">
        <v>0</v>
      </c>
      <c r="R8" s="9">
        <v>2</v>
      </c>
      <c r="S8" s="3">
        <f t="shared" si="2"/>
        <v>3</v>
      </c>
      <c r="T8" s="10"/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2</v>
      </c>
      <c r="AG8" s="11">
        <v>3</v>
      </c>
      <c r="AH8" s="11"/>
      <c r="AI8" s="11"/>
      <c r="AJ8" s="11"/>
      <c r="AK8" s="11"/>
      <c r="AL8" s="12"/>
      <c r="AM8" s="12"/>
      <c r="AN8" s="12"/>
      <c r="AO8" s="12"/>
      <c r="AP8" s="13">
        <f t="shared" si="5"/>
        <v>2.4</v>
      </c>
      <c r="AQ8" s="14" t="str">
        <f t="shared" si="6"/>
        <v>исайчева мария</v>
      </c>
    </row>
    <row r="9" spans="1:43" ht="16.5" customHeight="1">
      <c r="A9" s="1" t="s">
        <v>346</v>
      </c>
      <c r="B9" s="9">
        <v>0</v>
      </c>
      <c r="C9" s="9">
        <v>2</v>
      </c>
      <c r="D9" s="9">
        <v>2</v>
      </c>
      <c r="E9" s="9">
        <v>2</v>
      </c>
      <c r="F9" s="9">
        <v>2</v>
      </c>
      <c r="G9" s="3">
        <f t="shared" si="0"/>
        <v>5</v>
      </c>
      <c r="H9" s="9">
        <v>0</v>
      </c>
      <c r="I9" s="9">
        <v>2</v>
      </c>
      <c r="J9" s="9">
        <v>0</v>
      </c>
      <c r="K9" s="9">
        <v>2</v>
      </c>
      <c r="L9" s="9">
        <v>2</v>
      </c>
      <c r="M9" s="3">
        <f t="shared" si="1"/>
        <v>5</v>
      </c>
      <c r="N9" s="9">
        <v>2</v>
      </c>
      <c r="O9" s="9">
        <v>2</v>
      </c>
      <c r="P9" s="9">
        <v>2</v>
      </c>
      <c r="Q9" s="9">
        <v>1</v>
      </c>
      <c r="R9" s="9">
        <v>0</v>
      </c>
      <c r="S9" s="3">
        <f t="shared" si="2"/>
        <v>5</v>
      </c>
      <c r="T9" s="9">
        <v>2</v>
      </c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5</v>
      </c>
      <c r="AG9" s="11">
        <v>5</v>
      </c>
      <c r="AH9" s="11"/>
      <c r="AI9" s="11"/>
      <c r="AJ9" s="11"/>
      <c r="AK9" s="11"/>
      <c r="AL9" s="12"/>
      <c r="AM9" s="12"/>
      <c r="AN9" s="12"/>
      <c r="AO9" s="12"/>
      <c r="AP9" s="13">
        <f t="shared" si="5"/>
        <v>5</v>
      </c>
      <c r="AQ9" s="14" t="str">
        <f t="shared" si="6"/>
        <v>кирдеева дарья</v>
      </c>
    </row>
    <row r="10" spans="1:43" ht="16.5" customHeight="1">
      <c r="A10" s="1" t="s">
        <v>347</v>
      </c>
      <c r="B10" s="9">
        <v>2</v>
      </c>
      <c r="C10" s="9">
        <v>2</v>
      </c>
      <c r="D10" s="9">
        <v>0</v>
      </c>
      <c r="E10" s="9">
        <v>2</v>
      </c>
      <c r="F10" s="9">
        <v>0</v>
      </c>
      <c r="G10" s="3">
        <f t="shared" si="0"/>
        <v>5</v>
      </c>
      <c r="H10" s="9">
        <v>2</v>
      </c>
      <c r="I10" s="9">
        <v>1</v>
      </c>
      <c r="J10" s="9">
        <v>2</v>
      </c>
      <c r="K10" s="9">
        <v>2</v>
      </c>
      <c r="L10" s="9">
        <v>0</v>
      </c>
      <c r="M10" s="3">
        <f t="shared" si="1"/>
        <v>5</v>
      </c>
      <c r="N10" s="9">
        <v>1</v>
      </c>
      <c r="O10" s="9">
        <v>2</v>
      </c>
      <c r="P10" s="9">
        <v>0</v>
      </c>
      <c r="Q10" s="9">
        <v>2</v>
      </c>
      <c r="R10" s="9">
        <v>2</v>
      </c>
      <c r="S10" s="3">
        <f t="shared" si="2"/>
        <v>5</v>
      </c>
      <c r="T10" s="9">
        <v>2</v>
      </c>
      <c r="U10" s="10"/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3</v>
      </c>
      <c r="AG10" s="11"/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4.5</v>
      </c>
      <c r="AQ10" s="14" t="str">
        <f t="shared" si="6"/>
        <v>крылова ольга</v>
      </c>
    </row>
    <row r="11" spans="1:43" ht="16.5" customHeight="1">
      <c r="A11" s="1" t="s">
        <v>348</v>
      </c>
      <c r="B11" s="9">
        <v>0</v>
      </c>
      <c r="C11" s="9">
        <v>2</v>
      </c>
      <c r="D11" s="9">
        <v>2</v>
      </c>
      <c r="E11" s="9">
        <v>0</v>
      </c>
      <c r="F11" s="9">
        <v>0</v>
      </c>
      <c r="G11" s="3">
        <f t="shared" si="0"/>
        <v>4</v>
      </c>
      <c r="H11" s="9">
        <v>0</v>
      </c>
      <c r="I11" s="9">
        <v>2</v>
      </c>
      <c r="J11" s="9">
        <v>2</v>
      </c>
      <c r="K11" s="9">
        <v>2</v>
      </c>
      <c r="L11" s="9">
        <v>2</v>
      </c>
      <c r="M11" s="3">
        <f t="shared" si="1"/>
        <v>5</v>
      </c>
      <c r="N11" s="9">
        <v>2</v>
      </c>
      <c r="O11" s="9">
        <v>2</v>
      </c>
      <c r="P11" s="9">
        <v>2</v>
      </c>
      <c r="Q11" s="9">
        <v>0</v>
      </c>
      <c r="R11" s="9">
        <v>0</v>
      </c>
      <c r="S11" s="3">
        <f t="shared" si="2"/>
        <v>5</v>
      </c>
      <c r="T11" s="10"/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2</v>
      </c>
      <c r="AG11" s="11">
        <v>4</v>
      </c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4</v>
      </c>
      <c r="AQ11" s="14" t="str">
        <f t="shared" si="6"/>
        <v>курочкина серафима</v>
      </c>
    </row>
    <row r="12" spans="1:43" ht="16.5" customHeight="1">
      <c r="A12" s="1" t="s">
        <v>349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3">
        <f t="shared" si="0"/>
        <v>2</v>
      </c>
      <c r="H12" s="9">
        <v>2</v>
      </c>
      <c r="I12" s="9">
        <v>0</v>
      </c>
      <c r="J12" s="9">
        <v>0</v>
      </c>
      <c r="K12" s="9">
        <v>2</v>
      </c>
      <c r="L12" s="9">
        <v>0</v>
      </c>
      <c r="M12" s="3">
        <f t="shared" si="1"/>
        <v>4</v>
      </c>
      <c r="N12" s="9">
        <v>2</v>
      </c>
      <c r="O12" s="9">
        <v>2</v>
      </c>
      <c r="P12" s="9">
        <v>2</v>
      </c>
      <c r="Q12" s="9">
        <v>2</v>
      </c>
      <c r="R12" s="9">
        <v>0</v>
      </c>
      <c r="S12" s="3">
        <f t="shared" si="2"/>
        <v>5</v>
      </c>
      <c r="T12" s="9">
        <v>1</v>
      </c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2</v>
      </c>
      <c r="AG12" s="11">
        <v>3</v>
      </c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3.2</v>
      </c>
      <c r="AQ12" s="14" t="str">
        <f t="shared" si="6"/>
        <v>лисовой кирилл</v>
      </c>
    </row>
    <row r="13" spans="1:43" ht="16.5" customHeight="1">
      <c r="A13" s="1" t="s">
        <v>350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3">
        <f t="shared" si="0"/>
        <v>2</v>
      </c>
      <c r="H13" s="9">
        <v>0</v>
      </c>
      <c r="I13" s="9">
        <v>1</v>
      </c>
      <c r="J13" s="9">
        <v>0</v>
      </c>
      <c r="K13" s="9">
        <v>0</v>
      </c>
      <c r="L13" s="9">
        <v>0</v>
      </c>
      <c r="M13" s="3">
        <f t="shared" si="1"/>
        <v>2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3">
        <f t="shared" si="2"/>
        <v>2</v>
      </c>
      <c r="T13" s="9">
        <v>0</v>
      </c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2</v>
      </c>
      <c r="AG13" s="11">
        <v>2</v>
      </c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2</v>
      </c>
      <c r="AQ13" s="14" t="str">
        <f t="shared" si="6"/>
        <v>митрикас владимир</v>
      </c>
    </row>
    <row r="14" spans="1:43" ht="16.5" customHeight="1">
      <c r="A14" s="1" t="s">
        <v>351</v>
      </c>
      <c r="B14" s="9">
        <v>2</v>
      </c>
      <c r="C14" s="9">
        <v>0</v>
      </c>
      <c r="D14" s="9">
        <v>2</v>
      </c>
      <c r="E14" s="9">
        <v>0</v>
      </c>
      <c r="F14" s="9">
        <v>2</v>
      </c>
      <c r="G14" s="3">
        <f t="shared" si="0"/>
        <v>5</v>
      </c>
      <c r="H14" s="9">
        <v>2</v>
      </c>
      <c r="I14" s="9">
        <v>0</v>
      </c>
      <c r="J14" s="9">
        <v>2</v>
      </c>
      <c r="K14" s="9">
        <v>2</v>
      </c>
      <c r="L14" s="9">
        <v>2</v>
      </c>
      <c r="M14" s="3">
        <f t="shared" si="1"/>
        <v>5</v>
      </c>
      <c r="N14" s="9">
        <v>0</v>
      </c>
      <c r="O14" s="9">
        <v>0</v>
      </c>
      <c r="P14" s="9">
        <v>0</v>
      </c>
      <c r="Q14" s="9">
        <v>0</v>
      </c>
      <c r="R14" s="9">
        <v>2</v>
      </c>
      <c r="S14" s="3">
        <f t="shared" si="2"/>
        <v>3</v>
      </c>
      <c r="T14" s="9">
        <v>2</v>
      </c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4</v>
      </c>
      <c r="AG14" s="11">
        <v>5</v>
      </c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4.4</v>
      </c>
      <c r="AQ14" s="14" t="str">
        <f t="shared" si="6"/>
        <v>мишурова мария</v>
      </c>
    </row>
    <row r="15" spans="1:43" ht="16.5" customHeight="1">
      <c r="A15" s="1" t="s">
        <v>352</v>
      </c>
      <c r="B15" s="9">
        <v>1</v>
      </c>
      <c r="C15" s="9">
        <v>2</v>
      </c>
      <c r="D15" s="9">
        <v>2</v>
      </c>
      <c r="E15" s="9">
        <v>2</v>
      </c>
      <c r="F15" s="9">
        <v>0</v>
      </c>
      <c r="G15" s="3">
        <f t="shared" si="0"/>
        <v>5</v>
      </c>
      <c r="H15" s="9">
        <v>0</v>
      </c>
      <c r="I15" s="9">
        <v>2</v>
      </c>
      <c r="J15" s="9">
        <v>0</v>
      </c>
      <c r="K15" s="9">
        <v>2</v>
      </c>
      <c r="L15" s="9">
        <v>0</v>
      </c>
      <c r="M15" s="3">
        <f t="shared" si="1"/>
        <v>4</v>
      </c>
      <c r="N15" s="9">
        <v>0</v>
      </c>
      <c r="O15" s="9">
        <v>2</v>
      </c>
      <c r="P15" s="9">
        <v>1</v>
      </c>
      <c r="Q15" s="9">
        <v>2</v>
      </c>
      <c r="R15" s="9">
        <v>2</v>
      </c>
      <c r="S15" s="3">
        <f t="shared" si="2"/>
        <v>5</v>
      </c>
      <c r="T15" s="10"/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/>
      <c r="AG15" s="11">
        <v>5</v>
      </c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4.75</v>
      </c>
      <c r="AQ15" s="14" t="str">
        <f t="shared" si="6"/>
        <v>обухов илья</v>
      </c>
    </row>
    <row r="16" spans="1:43" ht="16.5" customHeight="1">
      <c r="A16" s="1" t="s">
        <v>353</v>
      </c>
      <c r="B16" s="9">
        <v>2</v>
      </c>
      <c r="C16" s="9">
        <v>2</v>
      </c>
      <c r="D16" s="9">
        <v>2</v>
      </c>
      <c r="E16" s="9">
        <v>2</v>
      </c>
      <c r="F16" s="9">
        <v>0</v>
      </c>
      <c r="G16" s="3">
        <f t="shared" si="0"/>
        <v>5</v>
      </c>
      <c r="H16" s="9">
        <v>2</v>
      </c>
      <c r="I16" s="9">
        <v>2</v>
      </c>
      <c r="J16" s="9">
        <v>0</v>
      </c>
      <c r="K16" s="9">
        <v>0</v>
      </c>
      <c r="L16" s="9">
        <v>0</v>
      </c>
      <c r="M16" s="3">
        <f t="shared" si="1"/>
        <v>4</v>
      </c>
      <c r="N16" s="9">
        <v>2</v>
      </c>
      <c r="O16" s="9">
        <v>0</v>
      </c>
      <c r="P16" s="9">
        <v>2</v>
      </c>
      <c r="Q16" s="9">
        <v>1</v>
      </c>
      <c r="R16" s="9">
        <v>2</v>
      </c>
      <c r="S16" s="3">
        <f t="shared" si="2"/>
        <v>5</v>
      </c>
      <c r="T16" s="9">
        <v>1</v>
      </c>
      <c r="U16" s="9">
        <v>2</v>
      </c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5</v>
      </c>
      <c r="AG16" s="11"/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4.75</v>
      </c>
      <c r="AQ16" s="14" t="str">
        <f t="shared" si="6"/>
        <v>патрикеева лилия</v>
      </c>
    </row>
    <row r="17" spans="1:43" ht="16.5" customHeight="1">
      <c r="A17" s="1" t="s">
        <v>354</v>
      </c>
      <c r="B17" s="9">
        <v>2</v>
      </c>
      <c r="C17" s="9">
        <v>0</v>
      </c>
      <c r="D17" s="9">
        <v>0</v>
      </c>
      <c r="E17" s="9">
        <v>0</v>
      </c>
      <c r="F17" s="9">
        <v>0</v>
      </c>
      <c r="G17" s="3">
        <f t="shared" si="0"/>
        <v>3</v>
      </c>
      <c r="H17" s="9">
        <v>0</v>
      </c>
      <c r="I17" s="9">
        <v>0</v>
      </c>
      <c r="J17" s="9">
        <v>2</v>
      </c>
      <c r="K17" s="9">
        <v>0</v>
      </c>
      <c r="L17" s="9">
        <v>1</v>
      </c>
      <c r="M17" s="3">
        <f t="shared" si="1"/>
        <v>3</v>
      </c>
      <c r="N17" s="9">
        <v>0</v>
      </c>
      <c r="O17" s="9">
        <v>0</v>
      </c>
      <c r="P17" s="9">
        <v>0</v>
      </c>
      <c r="Q17" s="9">
        <v>0</v>
      </c>
      <c r="R17" s="9">
        <v>1</v>
      </c>
      <c r="S17" s="3">
        <f t="shared" si="2"/>
        <v>2</v>
      </c>
      <c r="T17" s="10"/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3</v>
      </c>
      <c r="AG17" s="11">
        <v>3</v>
      </c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2.8</v>
      </c>
      <c r="AQ17" s="14" t="str">
        <f t="shared" si="6"/>
        <v>печерский иван</v>
      </c>
    </row>
    <row r="18" spans="1:43" ht="16.5" customHeight="1">
      <c r="A18" s="1" t="s">
        <v>355</v>
      </c>
      <c r="B18" s="9">
        <v>2</v>
      </c>
      <c r="C18" s="9">
        <v>0</v>
      </c>
      <c r="D18" s="9">
        <v>0</v>
      </c>
      <c r="E18" s="9">
        <v>0</v>
      </c>
      <c r="F18" s="9">
        <v>0</v>
      </c>
      <c r="G18" s="3">
        <f t="shared" si="0"/>
        <v>3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3">
        <f t="shared" si="1"/>
        <v>2</v>
      </c>
      <c r="N18" s="9">
        <v>0</v>
      </c>
      <c r="O18" s="9">
        <v>0</v>
      </c>
      <c r="P18" s="9">
        <v>2</v>
      </c>
      <c r="Q18" s="9">
        <v>0</v>
      </c>
      <c r="R18" s="9">
        <v>0</v>
      </c>
      <c r="S18" s="3">
        <f t="shared" si="2"/>
        <v>3</v>
      </c>
      <c r="T18" s="10"/>
      <c r="U18" s="10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3</v>
      </c>
      <c r="AG18" s="11">
        <v>2</v>
      </c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2.6</v>
      </c>
      <c r="AQ18" s="14" t="str">
        <f t="shared" si="6"/>
        <v>сахаров андрей</v>
      </c>
    </row>
    <row r="19" spans="1:43" ht="16.5" customHeight="1">
      <c r="A19" s="1" t="s">
        <v>356</v>
      </c>
      <c r="B19" s="9">
        <v>0</v>
      </c>
      <c r="C19" s="9">
        <v>0</v>
      </c>
      <c r="D19" s="9">
        <v>2</v>
      </c>
      <c r="E19" s="9">
        <v>0</v>
      </c>
      <c r="F19" s="9">
        <v>2</v>
      </c>
      <c r="G19" s="3">
        <f t="shared" si="0"/>
        <v>4</v>
      </c>
      <c r="H19" s="9">
        <v>2</v>
      </c>
      <c r="I19" s="9">
        <v>0</v>
      </c>
      <c r="J19" s="9">
        <v>2</v>
      </c>
      <c r="K19" s="10"/>
      <c r="L19" s="10"/>
      <c r="M19" s="3" t="str">
        <f t="shared" si="1"/>
        <v> </v>
      </c>
      <c r="N19" s="10"/>
      <c r="O19" s="10"/>
      <c r="P19" s="10"/>
      <c r="Q19" s="10"/>
      <c r="R19" s="10"/>
      <c r="S19" s="3" t="str">
        <f t="shared" si="2"/>
        <v> </v>
      </c>
      <c r="T19" s="10"/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/>
      <c r="AG19" s="11"/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4</v>
      </c>
      <c r="AQ19" s="14" t="str">
        <f t="shared" si="6"/>
        <v>слесарева анна</v>
      </c>
    </row>
    <row r="20" spans="1:43" ht="16.5" customHeight="1">
      <c r="A20" s="1" t="s">
        <v>357</v>
      </c>
      <c r="B20" s="9">
        <v>0</v>
      </c>
      <c r="C20" s="9">
        <v>1</v>
      </c>
      <c r="D20" s="9">
        <v>0</v>
      </c>
      <c r="E20" s="9">
        <v>0</v>
      </c>
      <c r="F20" s="9">
        <v>1</v>
      </c>
      <c r="G20" s="3">
        <f t="shared" si="0"/>
        <v>3</v>
      </c>
      <c r="H20" s="9">
        <v>0</v>
      </c>
      <c r="I20" s="9">
        <v>0</v>
      </c>
      <c r="J20" s="9">
        <v>0</v>
      </c>
      <c r="K20" s="9">
        <v>2</v>
      </c>
      <c r="L20" s="9">
        <v>0</v>
      </c>
      <c r="M20" s="3">
        <f t="shared" si="1"/>
        <v>3</v>
      </c>
      <c r="N20" s="9">
        <v>0</v>
      </c>
      <c r="O20" s="9">
        <v>0</v>
      </c>
      <c r="P20" s="9">
        <v>0</v>
      </c>
      <c r="Q20" s="9">
        <v>1</v>
      </c>
      <c r="R20" s="9">
        <v>0</v>
      </c>
      <c r="S20" s="3">
        <f t="shared" si="2"/>
        <v>2</v>
      </c>
      <c r="T20" s="9">
        <v>0</v>
      </c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2</v>
      </c>
      <c r="AG20" s="11">
        <v>2</v>
      </c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2.4</v>
      </c>
      <c r="AQ20" s="14" t="str">
        <f t="shared" si="6"/>
        <v>соболь евгений</v>
      </c>
    </row>
    <row r="21" spans="1:43" ht="16.5" customHeight="1">
      <c r="A21" s="1" t="s">
        <v>358</v>
      </c>
      <c r="B21" s="9">
        <v>2</v>
      </c>
      <c r="C21" s="9">
        <v>2</v>
      </c>
      <c r="D21" s="9">
        <v>2</v>
      </c>
      <c r="E21" s="9">
        <v>2</v>
      </c>
      <c r="F21" s="9">
        <v>2</v>
      </c>
      <c r="G21" s="3">
        <f t="shared" si="0"/>
        <v>5</v>
      </c>
      <c r="H21" s="9">
        <v>2</v>
      </c>
      <c r="I21" s="9">
        <v>2</v>
      </c>
      <c r="J21" s="9">
        <v>2</v>
      </c>
      <c r="K21" s="9">
        <v>2</v>
      </c>
      <c r="L21" s="9">
        <v>2</v>
      </c>
      <c r="M21" s="3">
        <f t="shared" si="1"/>
        <v>5</v>
      </c>
      <c r="N21" s="9">
        <v>0</v>
      </c>
      <c r="O21" s="9">
        <v>2</v>
      </c>
      <c r="P21" s="9">
        <v>2</v>
      </c>
      <c r="Q21" s="9">
        <v>2</v>
      </c>
      <c r="R21" s="9">
        <v>2</v>
      </c>
      <c r="S21" s="3">
        <f t="shared" si="2"/>
        <v>5</v>
      </c>
      <c r="T21" s="10"/>
      <c r="U21" s="10"/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3</v>
      </c>
      <c r="AG21" s="11">
        <v>5</v>
      </c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4.6</v>
      </c>
      <c r="AQ21" s="14" t="str">
        <f t="shared" si="6"/>
        <v>степаненко евгения</v>
      </c>
    </row>
    <row r="22" spans="1:43" ht="16.5" customHeight="1">
      <c r="A22" s="1" t="s">
        <v>359</v>
      </c>
      <c r="B22" s="9">
        <v>2</v>
      </c>
      <c r="C22" s="9">
        <v>2</v>
      </c>
      <c r="D22" s="9">
        <v>2</v>
      </c>
      <c r="E22" s="9">
        <v>2</v>
      </c>
      <c r="F22" s="9">
        <v>0</v>
      </c>
      <c r="G22" s="3">
        <f t="shared" si="0"/>
        <v>5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3">
        <f t="shared" si="1"/>
        <v>5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3">
        <f t="shared" si="2"/>
        <v>5</v>
      </c>
      <c r="T22" s="9">
        <v>2</v>
      </c>
      <c r="U22" s="9">
        <v>2</v>
      </c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/>
      <c r="AG22" s="11">
        <v>5</v>
      </c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5</v>
      </c>
      <c r="AQ22" s="14" t="str">
        <f t="shared" si="6"/>
        <v>тамбовская маргарита</v>
      </c>
    </row>
    <row r="23" spans="1:43" ht="16.5" customHeight="1">
      <c r="A23" s="1" t="s">
        <v>360</v>
      </c>
      <c r="B23" s="9">
        <v>0</v>
      </c>
      <c r="C23" s="9">
        <v>2</v>
      </c>
      <c r="D23" s="9">
        <v>1</v>
      </c>
      <c r="E23" s="9">
        <v>0</v>
      </c>
      <c r="F23" s="9">
        <v>1</v>
      </c>
      <c r="G23" s="3">
        <f t="shared" si="0"/>
        <v>4</v>
      </c>
      <c r="H23" s="9">
        <v>1</v>
      </c>
      <c r="I23" s="9">
        <v>1</v>
      </c>
      <c r="J23" s="9">
        <v>1</v>
      </c>
      <c r="K23" s="9">
        <v>0</v>
      </c>
      <c r="L23" s="9">
        <v>0</v>
      </c>
      <c r="M23" s="3">
        <f t="shared" si="1"/>
        <v>3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3">
        <f t="shared" si="2"/>
        <v>2</v>
      </c>
      <c r="T23" s="10"/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/>
      <c r="AG23" s="11"/>
      <c r="AH23" s="11"/>
      <c r="AI23" s="11"/>
      <c r="AJ23" s="11"/>
      <c r="AK23" s="11"/>
      <c r="AL23" s="12"/>
      <c r="AM23" s="12"/>
      <c r="AN23" s="12"/>
      <c r="AO23" s="12"/>
      <c r="AP23" s="13">
        <f t="shared" si="5"/>
        <v>3</v>
      </c>
      <c r="AQ23" s="14" t="str">
        <f t="shared" si="6"/>
        <v>троценко макар</v>
      </c>
    </row>
    <row r="24" spans="1:43" ht="16.5" customHeight="1">
      <c r="A24" s="1" t="s">
        <v>361</v>
      </c>
      <c r="B24" s="9">
        <v>2</v>
      </c>
      <c r="C24" s="9">
        <v>2</v>
      </c>
      <c r="D24" s="9">
        <v>2</v>
      </c>
      <c r="E24" s="9">
        <v>0</v>
      </c>
      <c r="F24" s="9">
        <v>0</v>
      </c>
      <c r="G24" s="3">
        <f t="shared" si="0"/>
        <v>5</v>
      </c>
      <c r="H24" s="9">
        <v>1</v>
      </c>
      <c r="I24" s="9">
        <v>0</v>
      </c>
      <c r="J24" s="9">
        <v>2</v>
      </c>
      <c r="K24" s="9">
        <v>2</v>
      </c>
      <c r="L24" s="9">
        <v>2</v>
      </c>
      <c r="M24" s="3">
        <f t="shared" si="1"/>
        <v>5</v>
      </c>
      <c r="N24" s="9">
        <v>2</v>
      </c>
      <c r="O24" s="9">
        <v>2</v>
      </c>
      <c r="P24" s="9">
        <v>1</v>
      </c>
      <c r="Q24" s="9">
        <v>0</v>
      </c>
      <c r="R24" s="9">
        <v>2</v>
      </c>
      <c r="S24" s="3">
        <f t="shared" si="2"/>
        <v>5</v>
      </c>
      <c r="T24" s="9">
        <v>2</v>
      </c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>
        <v>4</v>
      </c>
      <c r="AG24" s="11"/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4.75</v>
      </c>
      <c r="AQ24" s="14" t="str">
        <f t="shared" si="6"/>
        <v>усольцев михаил</v>
      </c>
    </row>
    <row r="25" spans="1:43" ht="16.5" customHeight="1">
      <c r="A25" s="1" t="s">
        <v>362</v>
      </c>
      <c r="B25" s="9">
        <v>0</v>
      </c>
      <c r="C25" s="9">
        <v>2</v>
      </c>
      <c r="D25" s="9">
        <v>0</v>
      </c>
      <c r="E25" s="9">
        <v>0</v>
      </c>
      <c r="F25" s="9">
        <v>0</v>
      </c>
      <c r="G25" s="3">
        <f t="shared" si="0"/>
        <v>3</v>
      </c>
      <c r="H25" s="9">
        <v>2</v>
      </c>
      <c r="I25" s="9">
        <v>2</v>
      </c>
      <c r="J25" s="9">
        <v>2</v>
      </c>
      <c r="K25" s="9">
        <v>0</v>
      </c>
      <c r="L25" s="9">
        <v>2</v>
      </c>
      <c r="M25" s="3">
        <f t="shared" si="1"/>
        <v>5</v>
      </c>
      <c r="N25" s="9">
        <v>0</v>
      </c>
      <c r="O25" s="9">
        <v>0</v>
      </c>
      <c r="P25" s="9">
        <v>2</v>
      </c>
      <c r="Q25" s="9">
        <v>1</v>
      </c>
      <c r="R25" s="9">
        <v>0</v>
      </c>
      <c r="S25" s="3">
        <f t="shared" si="2"/>
        <v>3</v>
      </c>
      <c r="T25" s="10"/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/>
      <c r="AG25" s="11">
        <v>5</v>
      </c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4</v>
      </c>
      <c r="AQ25" s="14" t="str">
        <f t="shared" si="6"/>
        <v>фёдорова мария</v>
      </c>
    </row>
    <row r="26" spans="1:43" ht="16.5" customHeight="1">
      <c r="A26" s="1" t="s">
        <v>363</v>
      </c>
      <c r="B26" s="9">
        <v>0</v>
      </c>
      <c r="C26" s="9">
        <v>0</v>
      </c>
      <c r="D26" s="9">
        <v>2</v>
      </c>
      <c r="E26" s="9">
        <v>1</v>
      </c>
      <c r="F26" s="9">
        <v>0</v>
      </c>
      <c r="G26" s="3">
        <f t="shared" si="0"/>
        <v>3</v>
      </c>
      <c r="H26" s="9">
        <v>0</v>
      </c>
      <c r="I26" s="9">
        <v>2</v>
      </c>
      <c r="J26" s="9">
        <v>0</v>
      </c>
      <c r="K26" s="9">
        <v>0</v>
      </c>
      <c r="L26" s="9">
        <v>0</v>
      </c>
      <c r="M26" s="3">
        <f t="shared" si="1"/>
        <v>3</v>
      </c>
      <c r="N26" s="9">
        <v>0</v>
      </c>
      <c r="O26" s="9">
        <v>2</v>
      </c>
      <c r="P26" s="9">
        <v>1</v>
      </c>
      <c r="Q26" s="9">
        <v>0</v>
      </c>
      <c r="R26" s="9">
        <v>2</v>
      </c>
      <c r="S26" s="3">
        <f t="shared" si="2"/>
        <v>4</v>
      </c>
      <c r="T26" s="10"/>
      <c r="U26" s="10"/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>
        <v>3</v>
      </c>
      <c r="AG26" s="11">
        <v>3</v>
      </c>
      <c r="AH26" s="11"/>
      <c r="AI26" s="11"/>
      <c r="AJ26" s="11"/>
      <c r="AK26" s="11"/>
      <c r="AL26" s="12"/>
      <c r="AM26" s="12"/>
      <c r="AN26" s="12"/>
      <c r="AO26" s="12"/>
      <c r="AP26" s="13">
        <f t="shared" si="5"/>
        <v>3.2</v>
      </c>
      <c r="AQ26" s="14" t="str">
        <f t="shared" si="6"/>
        <v>хобот олег</v>
      </c>
    </row>
    <row r="27" spans="1:43" ht="16.5" customHeight="1">
      <c r="A27" s="1" t="s">
        <v>364</v>
      </c>
      <c r="B27" s="9">
        <v>0</v>
      </c>
      <c r="C27" s="9">
        <v>2</v>
      </c>
      <c r="D27" s="9">
        <v>2</v>
      </c>
      <c r="E27" s="9">
        <v>0</v>
      </c>
      <c r="F27" s="9">
        <v>2</v>
      </c>
      <c r="G27" s="3">
        <f t="shared" si="0"/>
        <v>5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3">
        <f t="shared" si="1"/>
        <v>2</v>
      </c>
      <c r="N27" s="9">
        <v>0</v>
      </c>
      <c r="O27" s="9">
        <v>1</v>
      </c>
      <c r="P27" s="9">
        <v>1</v>
      </c>
      <c r="Q27" s="9">
        <v>2</v>
      </c>
      <c r="R27" s="9">
        <v>0</v>
      </c>
      <c r="S27" s="3">
        <f t="shared" si="2"/>
        <v>4</v>
      </c>
      <c r="T27" s="9">
        <v>0</v>
      </c>
      <c r="U27" s="10"/>
      <c r="V27" s="10"/>
      <c r="W27" s="10"/>
      <c r="X27" s="10"/>
      <c r="Y27" s="3" t="str">
        <f t="shared" si="3"/>
        <v> </v>
      </c>
      <c r="Z27" s="10"/>
      <c r="AA27" s="10"/>
      <c r="AB27" s="10"/>
      <c r="AC27" s="10"/>
      <c r="AD27" s="10"/>
      <c r="AE27" s="3" t="str">
        <f t="shared" si="4"/>
        <v> </v>
      </c>
      <c r="AF27" s="11"/>
      <c r="AG27" s="11"/>
      <c r="AH27" s="11"/>
      <c r="AI27" s="11"/>
      <c r="AJ27" s="11"/>
      <c r="AK27" s="11"/>
      <c r="AL27" s="12"/>
      <c r="AM27" s="12"/>
      <c r="AN27" s="12"/>
      <c r="AO27" s="12"/>
      <c r="AP27" s="13">
        <f t="shared" si="5"/>
        <v>3.6666666666666665</v>
      </c>
      <c r="AQ27" s="14" t="str">
        <f t="shared" si="6"/>
        <v>шестакова дарья</v>
      </c>
    </row>
    <row r="28" spans="1:43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 t="s">
        <v>365</v>
      </c>
      <c r="AG28" s="15" t="s">
        <v>366</v>
      </c>
      <c r="AH28" s="15"/>
      <c r="AI28" s="15"/>
      <c r="AJ28" s="15"/>
      <c r="AK28" s="15"/>
      <c r="AL28" s="15" t="s">
        <v>367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368</v>
      </c>
      <c r="AG29" s="15" t="s">
        <v>369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3.5" customHeight="1">
      <c r="A30" s="15" t="s">
        <v>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 t="s">
        <v>370</v>
      </c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371</v>
      </c>
      <c r="B32" s="15" t="s">
        <v>372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373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374</v>
      </c>
      <c r="B33" s="15" t="s">
        <v>375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376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377</v>
      </c>
      <c r="B34" s="15" t="s">
        <v>378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379</v>
      </c>
      <c r="B35" s="15" t="s">
        <v>380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381</v>
      </c>
      <c r="B36" s="15" t="s">
        <v>382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383</v>
      </c>
      <c r="B37" s="15" t="s">
        <v>384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385</v>
      </c>
      <c r="B38" s="15" t="s">
        <v>386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387</v>
      </c>
      <c r="B39" s="15" t="s">
        <v>388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389</v>
      </c>
      <c r="B40" s="15" t="s">
        <v>390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391</v>
      </c>
      <c r="B41" s="15" t="s">
        <v>392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292</v>
      </c>
      <c r="B42" s="15" t="s">
        <v>293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ht="13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3"/>
  <sheetViews>
    <sheetView workbookViewId="0" topLeftCell="A1">
      <selection activeCell="AP1" sqref="AP1:AP27"/>
    </sheetView>
  </sheetViews>
  <sheetFormatPr defaultColWidth="11.421875" defaultRowHeight="13.5" customHeight="1"/>
  <cols>
    <col min="1" max="1" width="18.00390625" style="16" customWidth="1"/>
    <col min="2" max="41" width="2.00390625" style="16" customWidth="1"/>
    <col min="42" max="42" width="5.00390625" style="17" customWidth="1"/>
    <col min="43" max="43" width="18.00390625" style="16" customWidth="1"/>
    <col min="44" max="48" width="2.00390625" style="16" customWidth="1"/>
    <col min="49" max="16384" width="11.00390625" style="16" customWidth="1"/>
  </cols>
  <sheetData>
    <row r="1" spans="1:43" ht="16.5" customHeight="1">
      <c r="A1" s="18" t="s">
        <v>294</v>
      </c>
      <c r="B1" s="4">
        <v>0</v>
      </c>
      <c r="C1" s="4">
        <v>0</v>
      </c>
      <c r="D1" s="4">
        <v>0</v>
      </c>
      <c r="E1" s="4">
        <v>0</v>
      </c>
      <c r="F1" s="4">
        <v>0</v>
      </c>
      <c r="G1" s="12">
        <f aca="true" t="shared" si="0" ref="G1:G27">IF(COUNT(B1:F1)=5,IF(SUM(B1:F1)&gt;5,5,IF(SUM(B1:F1)&gt;3,4,IF(SUM(B1:F1)&gt;1,3,IF(SUM(B1:F1)&gt;=0,2))))," ")</f>
        <v>2</v>
      </c>
      <c r="H1" s="4">
        <v>0</v>
      </c>
      <c r="I1" s="4">
        <v>2</v>
      </c>
      <c r="J1" s="4">
        <v>0</v>
      </c>
      <c r="K1" s="4">
        <v>0</v>
      </c>
      <c r="L1" s="4">
        <v>0</v>
      </c>
      <c r="M1" s="12">
        <f aca="true" t="shared" si="1" ref="M1:M27">IF(COUNT(H1:L1)=5,IF(SUM(H1:L1)&gt;5,5,IF(SUM(H1:L1)&gt;3,4,IF(SUM(H1:L1)&gt;1,3,IF(SUM(H1:L1)&gt;=0,2))))," ")</f>
        <v>3</v>
      </c>
      <c r="N1" s="4">
        <v>1</v>
      </c>
      <c r="O1" s="4"/>
      <c r="P1" s="4"/>
      <c r="Q1" s="4"/>
      <c r="R1" s="4"/>
      <c r="S1" s="3" t="str">
        <f aca="true" t="shared" si="2" ref="S1:S27">IF(COUNT(N1:R1)=5,IF(SUM(N1:R1)&gt;5,5,IF(SUM(N1:R1)&gt;3,4,IF(SUM(N1:R1)&gt;1,3,IF(SUM(N1:R1)&gt;=0,2))))," ")</f>
        <v> </v>
      </c>
      <c r="T1" s="4"/>
      <c r="U1" s="4"/>
      <c r="V1" s="4"/>
      <c r="W1" s="4"/>
      <c r="X1" s="4"/>
      <c r="Y1" s="3" t="str">
        <f aca="true" t="shared" si="3" ref="Y1:Y27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7">IF(COUNT(Z1:AD1)=5,IF(SUM(Z1:AD1)&gt;5,5,IF(SUM(Z1:AD1)&gt;3,4,IF(SUM(Z1:AD1)&gt;1,3,IF(SUM(Z1:AD1)&gt;=0,2))))," ")</f>
        <v> </v>
      </c>
      <c r="AF1" s="5">
        <v>3</v>
      </c>
      <c r="AG1" s="5">
        <v>4</v>
      </c>
      <c r="AH1" s="5">
        <v>2</v>
      </c>
      <c r="AI1" s="5"/>
      <c r="AJ1" s="5"/>
      <c r="AK1" s="5"/>
      <c r="AL1" s="6"/>
      <c r="AM1" s="6"/>
      <c r="AN1" s="6"/>
      <c r="AO1" s="6"/>
      <c r="AP1" s="13">
        <f aca="true" t="shared" si="5" ref="AP1:AP27">IF(COUNT(G1,M1,S1,Y1,AE1,AF1:AK1,AL1:AO1)&gt;=1,(SUM(G1,M1,S1,Y1,AE1,AF1:AK1,AL1:AO1)/COUNT(G1,M1,S1,Y1,AE1,AF1:AK1,AL1:AO1)),0)</f>
        <v>2.8</v>
      </c>
      <c r="AQ1" s="19" t="str">
        <f aca="true" t="shared" si="6" ref="AQ1:AQ27">A1</f>
        <v>алексеев виктор</v>
      </c>
    </row>
    <row r="2" spans="1:43" ht="16.5" customHeight="1">
      <c r="A2" s="18" t="s">
        <v>295</v>
      </c>
      <c r="B2" s="10">
        <v>2</v>
      </c>
      <c r="C2" s="10">
        <v>0</v>
      </c>
      <c r="D2" s="10">
        <v>1</v>
      </c>
      <c r="E2" s="10">
        <v>0</v>
      </c>
      <c r="F2" s="10">
        <v>1</v>
      </c>
      <c r="G2" s="12">
        <f t="shared" si="0"/>
        <v>4</v>
      </c>
      <c r="H2" s="10">
        <v>0</v>
      </c>
      <c r="I2" s="10">
        <v>2</v>
      </c>
      <c r="J2" s="10">
        <v>2</v>
      </c>
      <c r="K2" s="10">
        <v>2</v>
      </c>
      <c r="L2" s="10">
        <v>2</v>
      </c>
      <c r="M2" s="12">
        <f t="shared" si="1"/>
        <v>5</v>
      </c>
      <c r="N2" s="10">
        <v>0</v>
      </c>
      <c r="O2" s="10">
        <v>2</v>
      </c>
      <c r="P2" s="10"/>
      <c r="Q2" s="10"/>
      <c r="R2" s="10"/>
      <c r="S2" s="3" t="str">
        <f t="shared" si="2"/>
        <v> </v>
      </c>
      <c r="T2" s="10"/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2</v>
      </c>
      <c r="AG2" s="11">
        <v>3</v>
      </c>
      <c r="AH2" s="11">
        <v>4</v>
      </c>
      <c r="AI2" s="11"/>
      <c r="AJ2" s="11"/>
      <c r="AK2" s="11"/>
      <c r="AL2" s="12"/>
      <c r="AM2" s="12"/>
      <c r="AN2" s="12"/>
      <c r="AO2" s="12"/>
      <c r="AP2" s="13">
        <f t="shared" si="5"/>
        <v>3.6</v>
      </c>
      <c r="AQ2" s="18" t="str">
        <f t="shared" si="6"/>
        <v>балтаев руслан</v>
      </c>
    </row>
    <row r="3" spans="1:43" ht="16.5" customHeight="1">
      <c r="A3" s="18" t="s">
        <v>296</v>
      </c>
      <c r="B3" s="10">
        <v>2</v>
      </c>
      <c r="C3" s="10">
        <v>2</v>
      </c>
      <c r="D3" s="10">
        <v>0</v>
      </c>
      <c r="E3" s="10">
        <v>2</v>
      </c>
      <c r="F3" s="10">
        <v>0</v>
      </c>
      <c r="G3" s="12">
        <f t="shared" si="0"/>
        <v>5</v>
      </c>
      <c r="H3" s="10">
        <v>0</v>
      </c>
      <c r="I3" s="10">
        <v>1</v>
      </c>
      <c r="J3" s="10">
        <v>1</v>
      </c>
      <c r="K3" s="10">
        <v>1</v>
      </c>
      <c r="L3" s="10">
        <v>0</v>
      </c>
      <c r="M3" s="12">
        <f t="shared" si="1"/>
        <v>3</v>
      </c>
      <c r="N3" s="10">
        <v>2</v>
      </c>
      <c r="O3" s="10"/>
      <c r="P3" s="10"/>
      <c r="Q3" s="10"/>
      <c r="R3" s="10"/>
      <c r="S3" s="3" t="str">
        <f t="shared" si="2"/>
        <v> </v>
      </c>
      <c r="T3" s="10"/>
      <c r="U3" s="10"/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5</v>
      </c>
      <c r="AG3" s="11">
        <v>4</v>
      </c>
      <c r="AH3" s="11">
        <v>5</v>
      </c>
      <c r="AI3" s="11"/>
      <c r="AJ3" s="11"/>
      <c r="AK3" s="11"/>
      <c r="AL3" s="12"/>
      <c r="AM3" s="12"/>
      <c r="AN3" s="12"/>
      <c r="AO3" s="12"/>
      <c r="AP3" s="13">
        <f t="shared" si="5"/>
        <v>4.4</v>
      </c>
      <c r="AQ3" s="18" t="str">
        <f t="shared" si="6"/>
        <v>богданов дмитрий</v>
      </c>
    </row>
    <row r="4" spans="1:43" ht="16.5" customHeight="1">
      <c r="A4" s="18" t="s">
        <v>297</v>
      </c>
      <c r="B4" s="10">
        <v>2</v>
      </c>
      <c r="C4" s="10">
        <v>2</v>
      </c>
      <c r="D4" s="10">
        <v>0</v>
      </c>
      <c r="E4" s="10">
        <v>0</v>
      </c>
      <c r="F4" s="10">
        <v>1</v>
      </c>
      <c r="G4" s="12">
        <f t="shared" si="0"/>
        <v>4</v>
      </c>
      <c r="H4" s="10">
        <v>2</v>
      </c>
      <c r="I4" s="10">
        <v>2</v>
      </c>
      <c r="J4" s="10">
        <v>0</v>
      </c>
      <c r="K4" s="10">
        <v>0</v>
      </c>
      <c r="L4" s="10">
        <v>0</v>
      </c>
      <c r="M4" s="12">
        <f t="shared" si="1"/>
        <v>4</v>
      </c>
      <c r="N4" s="10">
        <v>2</v>
      </c>
      <c r="O4" s="10">
        <v>2</v>
      </c>
      <c r="P4" s="10"/>
      <c r="Q4" s="10"/>
      <c r="R4" s="10"/>
      <c r="S4" s="3" t="str">
        <f t="shared" si="2"/>
        <v> </v>
      </c>
      <c r="T4" s="10"/>
      <c r="U4" s="10"/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3</v>
      </c>
      <c r="AG4" s="11">
        <v>4</v>
      </c>
      <c r="AH4" s="11">
        <v>5</v>
      </c>
      <c r="AI4" s="11"/>
      <c r="AJ4" s="11"/>
      <c r="AK4" s="11"/>
      <c r="AL4" s="12"/>
      <c r="AM4" s="12"/>
      <c r="AN4" s="12"/>
      <c r="AO4" s="12"/>
      <c r="AP4" s="13">
        <f t="shared" si="5"/>
        <v>4</v>
      </c>
      <c r="AQ4" s="18" t="str">
        <f t="shared" si="6"/>
        <v>васильев иван</v>
      </c>
    </row>
    <row r="5" spans="1:43" ht="16.5" customHeight="1">
      <c r="A5" s="18" t="s">
        <v>298</v>
      </c>
      <c r="B5" s="10">
        <v>0</v>
      </c>
      <c r="C5" s="10">
        <v>2</v>
      </c>
      <c r="D5" s="10">
        <v>1</v>
      </c>
      <c r="E5" s="10">
        <v>2</v>
      </c>
      <c r="F5" s="10">
        <v>2</v>
      </c>
      <c r="G5" s="12">
        <f t="shared" si="0"/>
        <v>5</v>
      </c>
      <c r="H5" s="10">
        <v>1</v>
      </c>
      <c r="I5" s="10">
        <v>2</v>
      </c>
      <c r="J5" s="10">
        <v>2</v>
      </c>
      <c r="K5" s="10">
        <v>1</v>
      </c>
      <c r="L5" s="10">
        <v>1</v>
      </c>
      <c r="M5" s="12">
        <f t="shared" si="1"/>
        <v>5</v>
      </c>
      <c r="N5" s="10">
        <v>0</v>
      </c>
      <c r="O5" s="10">
        <v>0</v>
      </c>
      <c r="P5" s="10">
        <v>2</v>
      </c>
      <c r="Q5" s="10"/>
      <c r="R5" s="10"/>
      <c r="S5" s="3" t="str">
        <f t="shared" si="2"/>
        <v> </v>
      </c>
      <c r="T5" s="10"/>
      <c r="U5" s="10"/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/>
      <c r="AG5" s="11">
        <v>3</v>
      </c>
      <c r="AH5" s="11">
        <v>5</v>
      </c>
      <c r="AI5" s="11"/>
      <c r="AJ5" s="11"/>
      <c r="AK5" s="11"/>
      <c r="AL5" s="12"/>
      <c r="AM5" s="12"/>
      <c r="AN5" s="12"/>
      <c r="AO5" s="12"/>
      <c r="AP5" s="13">
        <f t="shared" si="5"/>
        <v>4.5</v>
      </c>
      <c r="AQ5" s="18" t="str">
        <f t="shared" si="6"/>
        <v>жилина злата</v>
      </c>
    </row>
    <row r="6" spans="1:43" ht="16.5" customHeight="1">
      <c r="A6" s="18" t="s">
        <v>299</v>
      </c>
      <c r="B6" s="10">
        <v>0</v>
      </c>
      <c r="C6" s="10">
        <v>2</v>
      </c>
      <c r="D6" s="10">
        <v>1</v>
      </c>
      <c r="E6" s="10">
        <v>1</v>
      </c>
      <c r="F6" s="10">
        <v>1</v>
      </c>
      <c r="G6" s="12">
        <f t="shared" si="0"/>
        <v>4</v>
      </c>
      <c r="H6" s="10">
        <v>1</v>
      </c>
      <c r="I6" s="10">
        <v>1</v>
      </c>
      <c r="J6" s="10">
        <v>0</v>
      </c>
      <c r="K6" s="10">
        <v>1</v>
      </c>
      <c r="L6" s="10">
        <v>1</v>
      </c>
      <c r="M6" s="12">
        <f t="shared" si="1"/>
        <v>4</v>
      </c>
      <c r="N6" s="10">
        <v>0</v>
      </c>
      <c r="O6" s="10">
        <v>1</v>
      </c>
      <c r="P6" s="10">
        <v>2</v>
      </c>
      <c r="Q6" s="10"/>
      <c r="R6" s="10"/>
      <c r="S6" s="3" t="str">
        <f t="shared" si="2"/>
        <v> </v>
      </c>
      <c r="T6" s="10"/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2</v>
      </c>
      <c r="AG6" s="11">
        <v>2</v>
      </c>
      <c r="AH6" s="11">
        <v>2</v>
      </c>
      <c r="AI6" s="11"/>
      <c r="AJ6" s="11"/>
      <c r="AK6" s="11"/>
      <c r="AL6" s="12"/>
      <c r="AM6" s="12"/>
      <c r="AN6" s="12"/>
      <c r="AO6" s="12"/>
      <c r="AP6" s="13">
        <f t="shared" si="5"/>
        <v>2.8</v>
      </c>
      <c r="AQ6" s="18" t="str">
        <f t="shared" si="6"/>
        <v>зайкин всеволод</v>
      </c>
    </row>
    <row r="7" spans="1:43" ht="16.5" customHeight="1">
      <c r="A7" s="18" t="s">
        <v>300</v>
      </c>
      <c r="B7" s="10">
        <v>2</v>
      </c>
      <c r="C7" s="10">
        <v>1</v>
      </c>
      <c r="D7" s="10">
        <v>1</v>
      </c>
      <c r="E7" s="10">
        <v>0</v>
      </c>
      <c r="F7" s="10">
        <v>0</v>
      </c>
      <c r="G7" s="12">
        <f t="shared" si="0"/>
        <v>4</v>
      </c>
      <c r="H7" s="10">
        <v>2</v>
      </c>
      <c r="I7" s="10">
        <v>0</v>
      </c>
      <c r="J7" s="10">
        <v>0</v>
      </c>
      <c r="K7" s="10">
        <v>0</v>
      </c>
      <c r="L7" s="10">
        <v>1</v>
      </c>
      <c r="M7" s="12">
        <f t="shared" si="1"/>
        <v>3</v>
      </c>
      <c r="N7" s="10">
        <v>0</v>
      </c>
      <c r="O7" s="10">
        <v>0</v>
      </c>
      <c r="P7" s="10"/>
      <c r="Q7" s="10"/>
      <c r="R7" s="10"/>
      <c r="S7" s="3" t="str">
        <f t="shared" si="2"/>
        <v> 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5</v>
      </c>
      <c r="AG7" s="11">
        <v>2</v>
      </c>
      <c r="AH7" s="11">
        <v>2</v>
      </c>
      <c r="AI7" s="11"/>
      <c r="AJ7" s="11"/>
      <c r="AK7" s="11"/>
      <c r="AL7" s="12"/>
      <c r="AM7" s="12"/>
      <c r="AN7" s="12"/>
      <c r="AO7" s="12"/>
      <c r="AP7" s="13">
        <f t="shared" si="5"/>
        <v>3.2</v>
      </c>
      <c r="AQ7" s="18" t="str">
        <f t="shared" si="6"/>
        <v>иванов андрей</v>
      </c>
    </row>
    <row r="8" spans="1:43" ht="16.5" customHeight="1">
      <c r="A8" s="18" t="s">
        <v>301</v>
      </c>
      <c r="B8" s="10">
        <v>0</v>
      </c>
      <c r="C8" s="10">
        <v>0</v>
      </c>
      <c r="D8" s="10">
        <v>0</v>
      </c>
      <c r="E8" s="10">
        <v>1</v>
      </c>
      <c r="F8" s="10">
        <v>1</v>
      </c>
      <c r="G8" s="12">
        <f t="shared" si="0"/>
        <v>3</v>
      </c>
      <c r="H8" s="10">
        <v>2</v>
      </c>
      <c r="I8" s="10">
        <v>0</v>
      </c>
      <c r="J8" s="10">
        <v>1</v>
      </c>
      <c r="K8" s="10">
        <v>0</v>
      </c>
      <c r="L8" s="10">
        <v>0</v>
      </c>
      <c r="M8" s="12">
        <f t="shared" si="1"/>
        <v>3</v>
      </c>
      <c r="N8" s="10">
        <v>0</v>
      </c>
      <c r="O8" s="10">
        <v>1</v>
      </c>
      <c r="P8" s="10">
        <v>1</v>
      </c>
      <c r="Q8" s="10"/>
      <c r="R8" s="10"/>
      <c r="S8" s="3" t="str">
        <f t="shared" si="2"/>
        <v> </v>
      </c>
      <c r="T8" s="10"/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3</v>
      </c>
      <c r="AG8" s="11">
        <v>2</v>
      </c>
      <c r="AH8" s="11">
        <v>2</v>
      </c>
      <c r="AI8" s="11"/>
      <c r="AJ8" s="11"/>
      <c r="AK8" s="11"/>
      <c r="AL8" s="12"/>
      <c r="AM8" s="12"/>
      <c r="AN8" s="12"/>
      <c r="AO8" s="12"/>
      <c r="AP8" s="13">
        <f t="shared" si="5"/>
        <v>2.6</v>
      </c>
      <c r="AQ8" s="18" t="str">
        <f t="shared" si="6"/>
        <v>исайчева мария</v>
      </c>
    </row>
    <row r="9" spans="1:43" ht="16.5" customHeight="1">
      <c r="A9" s="18" t="s">
        <v>302</v>
      </c>
      <c r="B9" s="10">
        <v>2</v>
      </c>
      <c r="C9" s="10">
        <v>2</v>
      </c>
      <c r="D9" s="10">
        <v>0</v>
      </c>
      <c r="E9" s="10">
        <v>1</v>
      </c>
      <c r="F9" s="10">
        <v>2</v>
      </c>
      <c r="G9" s="12">
        <f t="shared" si="0"/>
        <v>5</v>
      </c>
      <c r="H9" s="10">
        <v>2</v>
      </c>
      <c r="I9" s="10">
        <v>0</v>
      </c>
      <c r="J9" s="10">
        <v>0</v>
      </c>
      <c r="K9" s="10">
        <v>2</v>
      </c>
      <c r="L9" s="10">
        <v>2</v>
      </c>
      <c r="M9" s="12">
        <f t="shared" si="1"/>
        <v>5</v>
      </c>
      <c r="N9" s="10">
        <v>2</v>
      </c>
      <c r="O9" s="10">
        <v>2</v>
      </c>
      <c r="P9" s="10">
        <v>2</v>
      </c>
      <c r="Q9" s="10">
        <v>2</v>
      </c>
      <c r="R9" s="10"/>
      <c r="S9" s="3" t="str">
        <f t="shared" si="2"/>
        <v> </v>
      </c>
      <c r="T9" s="10"/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5</v>
      </c>
      <c r="AG9" s="11">
        <v>5</v>
      </c>
      <c r="AH9" s="11">
        <v>5</v>
      </c>
      <c r="AI9" s="11"/>
      <c r="AJ9" s="11"/>
      <c r="AK9" s="11"/>
      <c r="AL9" s="12">
        <v>5</v>
      </c>
      <c r="AM9" s="12"/>
      <c r="AN9" s="12"/>
      <c r="AO9" s="12"/>
      <c r="AP9" s="13">
        <f t="shared" si="5"/>
        <v>5</v>
      </c>
      <c r="AQ9" s="18" t="str">
        <f t="shared" si="6"/>
        <v>кирдеева дарья</v>
      </c>
    </row>
    <row r="10" spans="1:43" ht="16.5" customHeight="1">
      <c r="A10" s="18" t="s">
        <v>303</v>
      </c>
      <c r="B10" s="10">
        <v>2</v>
      </c>
      <c r="C10" s="10">
        <v>2</v>
      </c>
      <c r="D10" s="10">
        <v>2</v>
      </c>
      <c r="E10" s="10">
        <v>1</v>
      </c>
      <c r="F10" s="10">
        <v>2</v>
      </c>
      <c r="G10" s="12">
        <f t="shared" si="0"/>
        <v>5</v>
      </c>
      <c r="H10" s="10">
        <v>0</v>
      </c>
      <c r="I10" s="10">
        <v>0</v>
      </c>
      <c r="J10" s="10">
        <v>2</v>
      </c>
      <c r="K10" s="10">
        <v>0</v>
      </c>
      <c r="L10" s="10">
        <v>2</v>
      </c>
      <c r="M10" s="12">
        <f t="shared" si="1"/>
        <v>4</v>
      </c>
      <c r="N10" s="10">
        <v>2</v>
      </c>
      <c r="O10" s="10">
        <v>1</v>
      </c>
      <c r="P10" s="10">
        <v>2</v>
      </c>
      <c r="Q10" s="10"/>
      <c r="R10" s="10"/>
      <c r="S10" s="3" t="str">
        <f t="shared" si="2"/>
        <v> </v>
      </c>
      <c r="T10" s="10"/>
      <c r="U10" s="10"/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3</v>
      </c>
      <c r="AG10" s="11">
        <v>2</v>
      </c>
      <c r="AH10" s="11">
        <v>2</v>
      </c>
      <c r="AI10" s="11"/>
      <c r="AJ10" s="11"/>
      <c r="AK10" s="11"/>
      <c r="AL10" s="12"/>
      <c r="AM10" s="12"/>
      <c r="AN10" s="12"/>
      <c r="AO10" s="12"/>
      <c r="AP10" s="13">
        <f t="shared" si="5"/>
        <v>3.2</v>
      </c>
      <c r="AQ10" s="18" t="str">
        <f t="shared" si="6"/>
        <v>крылова ольга</v>
      </c>
    </row>
    <row r="11" spans="1:43" ht="16.5" customHeight="1">
      <c r="A11" s="18" t="s">
        <v>304</v>
      </c>
      <c r="B11" s="10">
        <v>2</v>
      </c>
      <c r="C11" s="10">
        <v>1</v>
      </c>
      <c r="D11" s="10">
        <v>2</v>
      </c>
      <c r="E11" s="10">
        <v>2</v>
      </c>
      <c r="F11" s="10">
        <v>0</v>
      </c>
      <c r="G11" s="12">
        <f t="shared" si="0"/>
        <v>5</v>
      </c>
      <c r="H11" s="10">
        <v>2</v>
      </c>
      <c r="I11" s="10">
        <v>2</v>
      </c>
      <c r="J11" s="10">
        <v>2</v>
      </c>
      <c r="K11" s="10">
        <v>2</v>
      </c>
      <c r="L11" s="10">
        <v>1</v>
      </c>
      <c r="M11" s="12">
        <f t="shared" si="1"/>
        <v>5</v>
      </c>
      <c r="N11" s="10">
        <v>2</v>
      </c>
      <c r="O11" s="10">
        <v>2</v>
      </c>
      <c r="P11" s="10">
        <v>2</v>
      </c>
      <c r="Q11" s="10">
        <v>2</v>
      </c>
      <c r="R11" s="10"/>
      <c r="S11" s="3" t="str">
        <f t="shared" si="2"/>
        <v> </v>
      </c>
      <c r="T11" s="10"/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4</v>
      </c>
      <c r="AG11" s="11">
        <v>2</v>
      </c>
      <c r="AH11" s="11">
        <v>4</v>
      </c>
      <c r="AI11" s="11"/>
      <c r="AJ11" s="11"/>
      <c r="AK11" s="11"/>
      <c r="AL11" s="12"/>
      <c r="AM11" s="12"/>
      <c r="AN11" s="12"/>
      <c r="AO11" s="12"/>
      <c r="AP11" s="13">
        <f t="shared" si="5"/>
        <v>4</v>
      </c>
      <c r="AQ11" s="18" t="str">
        <f t="shared" si="6"/>
        <v>курочкина серафима</v>
      </c>
    </row>
    <row r="12" spans="1:43" ht="16.5" customHeight="1">
      <c r="A12" s="18" t="s">
        <v>305</v>
      </c>
      <c r="B12" s="10">
        <v>1</v>
      </c>
      <c r="C12" s="10">
        <v>2</v>
      </c>
      <c r="D12" s="10">
        <v>2</v>
      </c>
      <c r="E12" s="10">
        <v>0</v>
      </c>
      <c r="F12" s="10">
        <v>0</v>
      </c>
      <c r="G12" s="12">
        <f t="shared" si="0"/>
        <v>4</v>
      </c>
      <c r="H12" s="10">
        <v>0</v>
      </c>
      <c r="I12" s="10">
        <v>2</v>
      </c>
      <c r="J12" s="10">
        <v>0</v>
      </c>
      <c r="K12" s="10">
        <v>2</v>
      </c>
      <c r="L12" s="10">
        <v>1</v>
      </c>
      <c r="M12" s="12">
        <f t="shared" si="1"/>
        <v>4</v>
      </c>
      <c r="N12" s="10">
        <v>2</v>
      </c>
      <c r="O12" s="10">
        <v>0</v>
      </c>
      <c r="P12" s="10">
        <v>2</v>
      </c>
      <c r="Q12" s="10"/>
      <c r="R12" s="10"/>
      <c r="S12" s="3" t="str">
        <f t="shared" si="2"/>
        <v> </v>
      </c>
      <c r="T12" s="10"/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3</v>
      </c>
      <c r="AG12" s="11">
        <v>5</v>
      </c>
      <c r="AH12" s="11">
        <v>2</v>
      </c>
      <c r="AI12" s="11"/>
      <c r="AJ12" s="11"/>
      <c r="AK12" s="11"/>
      <c r="AL12" s="12"/>
      <c r="AM12" s="12"/>
      <c r="AN12" s="12"/>
      <c r="AO12" s="12"/>
      <c r="AP12" s="13">
        <f t="shared" si="5"/>
        <v>3.6</v>
      </c>
      <c r="AQ12" s="18" t="str">
        <f t="shared" si="6"/>
        <v>лисовой кирилл</v>
      </c>
    </row>
    <row r="13" spans="1:43" ht="16.5" customHeight="1">
      <c r="A13" s="18" t="s">
        <v>306</v>
      </c>
      <c r="B13" s="10">
        <v>2</v>
      </c>
      <c r="C13" s="10">
        <v>2</v>
      </c>
      <c r="D13" s="10">
        <v>0</v>
      </c>
      <c r="E13" s="10">
        <v>2</v>
      </c>
      <c r="F13" s="10">
        <v>0</v>
      </c>
      <c r="G13" s="12">
        <f t="shared" si="0"/>
        <v>5</v>
      </c>
      <c r="H13" s="10">
        <v>0</v>
      </c>
      <c r="I13" s="10">
        <v>0</v>
      </c>
      <c r="J13" s="10">
        <v>0</v>
      </c>
      <c r="K13" s="10">
        <v>1</v>
      </c>
      <c r="L13" s="10">
        <v>0</v>
      </c>
      <c r="M13" s="12">
        <f t="shared" si="1"/>
        <v>2</v>
      </c>
      <c r="N13" s="10">
        <v>1</v>
      </c>
      <c r="O13" s="10">
        <v>0</v>
      </c>
      <c r="P13" s="10">
        <v>0</v>
      </c>
      <c r="Q13" s="10"/>
      <c r="R13" s="10"/>
      <c r="S13" s="3" t="str">
        <f t="shared" si="2"/>
        <v> </v>
      </c>
      <c r="T13" s="10"/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2</v>
      </c>
      <c r="AG13" s="11">
        <v>2</v>
      </c>
      <c r="AH13" s="11">
        <v>2</v>
      </c>
      <c r="AI13" s="11"/>
      <c r="AJ13" s="11"/>
      <c r="AK13" s="11"/>
      <c r="AL13" s="12"/>
      <c r="AM13" s="12"/>
      <c r="AN13" s="12"/>
      <c r="AO13" s="12"/>
      <c r="AP13" s="13">
        <f t="shared" si="5"/>
        <v>2.6</v>
      </c>
      <c r="AQ13" s="18" t="str">
        <f t="shared" si="6"/>
        <v>митрикас владимир</v>
      </c>
    </row>
    <row r="14" spans="1:43" ht="16.5" customHeight="1">
      <c r="A14" s="18" t="s">
        <v>307</v>
      </c>
      <c r="B14" s="10">
        <v>2</v>
      </c>
      <c r="C14" s="10">
        <v>2</v>
      </c>
      <c r="D14" s="10">
        <v>2</v>
      </c>
      <c r="E14" s="10">
        <v>2</v>
      </c>
      <c r="F14" s="10">
        <v>2</v>
      </c>
      <c r="G14" s="12">
        <f t="shared" si="0"/>
        <v>5</v>
      </c>
      <c r="H14" s="10">
        <v>2</v>
      </c>
      <c r="I14" s="10">
        <v>2</v>
      </c>
      <c r="J14" s="10">
        <v>2</v>
      </c>
      <c r="K14" s="10">
        <v>2</v>
      </c>
      <c r="L14" s="10">
        <v>0</v>
      </c>
      <c r="M14" s="12">
        <f t="shared" si="1"/>
        <v>5</v>
      </c>
      <c r="N14" s="10">
        <v>2</v>
      </c>
      <c r="O14" s="10">
        <v>1</v>
      </c>
      <c r="P14" s="10"/>
      <c r="Q14" s="10"/>
      <c r="R14" s="10"/>
      <c r="S14" s="3" t="str">
        <f t="shared" si="2"/>
        <v> </v>
      </c>
      <c r="T14" s="10"/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5</v>
      </c>
      <c r="AG14" s="11">
        <v>4</v>
      </c>
      <c r="AH14" s="11">
        <v>5</v>
      </c>
      <c r="AI14" s="11"/>
      <c r="AJ14" s="11"/>
      <c r="AK14" s="11"/>
      <c r="AL14" s="12"/>
      <c r="AM14" s="12"/>
      <c r="AN14" s="12"/>
      <c r="AO14" s="12"/>
      <c r="AP14" s="13">
        <f t="shared" si="5"/>
        <v>4.8</v>
      </c>
      <c r="AQ14" s="18" t="str">
        <f t="shared" si="6"/>
        <v>мишурова мария</v>
      </c>
    </row>
    <row r="15" spans="1:43" ht="16.5" customHeight="1">
      <c r="A15" s="18" t="s">
        <v>308</v>
      </c>
      <c r="B15" s="10">
        <v>2</v>
      </c>
      <c r="C15" s="10">
        <v>2</v>
      </c>
      <c r="D15" s="10">
        <v>0</v>
      </c>
      <c r="E15" s="10">
        <v>1</v>
      </c>
      <c r="F15" s="10">
        <v>2</v>
      </c>
      <c r="G15" s="12">
        <f t="shared" si="0"/>
        <v>5</v>
      </c>
      <c r="H15" s="10">
        <v>0</v>
      </c>
      <c r="I15" s="10">
        <v>1</v>
      </c>
      <c r="J15" s="10">
        <v>2</v>
      </c>
      <c r="K15" s="10">
        <v>2</v>
      </c>
      <c r="L15" s="10">
        <v>2</v>
      </c>
      <c r="M15" s="12">
        <f t="shared" si="1"/>
        <v>5</v>
      </c>
      <c r="N15" s="10">
        <v>1</v>
      </c>
      <c r="O15" s="10">
        <v>2</v>
      </c>
      <c r="P15" s="10"/>
      <c r="Q15" s="10"/>
      <c r="R15" s="10"/>
      <c r="S15" s="3" t="str">
        <f t="shared" si="2"/>
        <v> </v>
      </c>
      <c r="T15" s="10"/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4</v>
      </c>
      <c r="AG15" s="11">
        <v>5</v>
      </c>
      <c r="AH15" s="11">
        <v>5</v>
      </c>
      <c r="AI15" s="11"/>
      <c r="AJ15" s="11"/>
      <c r="AK15" s="11"/>
      <c r="AL15" s="12"/>
      <c r="AM15" s="12"/>
      <c r="AN15" s="12"/>
      <c r="AO15" s="12"/>
      <c r="AP15" s="13">
        <f t="shared" si="5"/>
        <v>4.8</v>
      </c>
      <c r="AQ15" s="18" t="str">
        <f t="shared" si="6"/>
        <v>обухов илья</v>
      </c>
    </row>
    <row r="16" spans="1:43" ht="16.5" customHeight="1">
      <c r="A16" s="18" t="s">
        <v>309</v>
      </c>
      <c r="B16" s="10">
        <v>2</v>
      </c>
      <c r="C16" s="10">
        <v>2</v>
      </c>
      <c r="D16" s="10">
        <v>0</v>
      </c>
      <c r="E16" s="10">
        <v>0</v>
      </c>
      <c r="F16" s="10">
        <v>2</v>
      </c>
      <c r="G16" s="12">
        <f t="shared" si="0"/>
        <v>5</v>
      </c>
      <c r="H16" s="10">
        <v>2</v>
      </c>
      <c r="I16" s="10">
        <v>0</v>
      </c>
      <c r="J16" s="10">
        <v>2</v>
      </c>
      <c r="K16" s="10">
        <v>0</v>
      </c>
      <c r="L16" s="10">
        <v>2</v>
      </c>
      <c r="M16" s="12">
        <f t="shared" si="1"/>
        <v>5</v>
      </c>
      <c r="N16" s="10">
        <v>2</v>
      </c>
      <c r="O16" s="10"/>
      <c r="P16" s="10"/>
      <c r="Q16" s="10"/>
      <c r="R16" s="10"/>
      <c r="S16" s="3" t="str">
        <f t="shared" si="2"/>
        <v> </v>
      </c>
      <c r="T16" s="10"/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5</v>
      </c>
      <c r="AG16" s="11">
        <v>2</v>
      </c>
      <c r="AH16" s="11">
        <v>5</v>
      </c>
      <c r="AI16" s="11"/>
      <c r="AJ16" s="11"/>
      <c r="AK16" s="11"/>
      <c r="AL16" s="12"/>
      <c r="AM16" s="12"/>
      <c r="AN16" s="12"/>
      <c r="AO16" s="12"/>
      <c r="AP16" s="13">
        <f t="shared" si="5"/>
        <v>4.4</v>
      </c>
      <c r="AQ16" s="18" t="str">
        <f t="shared" si="6"/>
        <v>патрикеева лилия</v>
      </c>
    </row>
    <row r="17" spans="1:43" ht="16.5" customHeight="1">
      <c r="A17" s="18" t="s">
        <v>310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2">
        <f t="shared" si="0"/>
        <v>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2">
        <f t="shared" si="1"/>
        <v>2</v>
      </c>
      <c r="N17" s="10">
        <v>0</v>
      </c>
      <c r="O17" s="10">
        <v>0</v>
      </c>
      <c r="P17" s="10">
        <v>0</v>
      </c>
      <c r="Q17" s="10"/>
      <c r="R17" s="10"/>
      <c r="S17" s="3" t="str">
        <f t="shared" si="2"/>
        <v> </v>
      </c>
      <c r="T17" s="10"/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4</v>
      </c>
      <c r="AG17" s="11">
        <v>3</v>
      </c>
      <c r="AH17" s="11">
        <v>4</v>
      </c>
      <c r="AI17" s="11"/>
      <c r="AJ17" s="11"/>
      <c r="AK17" s="11"/>
      <c r="AL17" s="12"/>
      <c r="AM17" s="12"/>
      <c r="AN17" s="12"/>
      <c r="AO17" s="12"/>
      <c r="AP17" s="13">
        <f t="shared" si="5"/>
        <v>3</v>
      </c>
      <c r="AQ17" s="18" t="str">
        <f t="shared" si="6"/>
        <v>печерский иван</v>
      </c>
    </row>
    <row r="18" spans="1:43" ht="16.5" customHeight="1">
      <c r="A18" s="18" t="s">
        <v>311</v>
      </c>
      <c r="B18" s="10">
        <v>0</v>
      </c>
      <c r="C18" s="10">
        <v>0</v>
      </c>
      <c r="D18" s="10">
        <v>2</v>
      </c>
      <c r="E18" s="10">
        <v>0</v>
      </c>
      <c r="F18" s="10">
        <v>0</v>
      </c>
      <c r="G18" s="12">
        <f t="shared" si="0"/>
        <v>3</v>
      </c>
      <c r="H18" s="10">
        <v>0</v>
      </c>
      <c r="I18" s="10">
        <v>0</v>
      </c>
      <c r="J18" s="10">
        <v>2</v>
      </c>
      <c r="K18" s="10">
        <v>0</v>
      </c>
      <c r="L18" s="10">
        <v>0</v>
      </c>
      <c r="M18" s="12">
        <f t="shared" si="1"/>
        <v>3</v>
      </c>
      <c r="N18" s="10">
        <v>2</v>
      </c>
      <c r="O18" s="10">
        <v>0</v>
      </c>
      <c r="P18" s="10"/>
      <c r="Q18" s="10"/>
      <c r="R18" s="10"/>
      <c r="S18" s="3" t="str">
        <f t="shared" si="2"/>
        <v> </v>
      </c>
      <c r="T18" s="10"/>
      <c r="U18" s="10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2</v>
      </c>
      <c r="AG18" s="11">
        <v>2</v>
      </c>
      <c r="AH18" s="11">
        <v>2</v>
      </c>
      <c r="AI18" s="11">
        <v>2</v>
      </c>
      <c r="AJ18" s="11"/>
      <c r="AK18" s="11"/>
      <c r="AL18" s="12"/>
      <c r="AM18" s="12"/>
      <c r="AN18" s="12"/>
      <c r="AO18" s="12"/>
      <c r="AP18" s="13">
        <f t="shared" si="5"/>
        <v>2.3333333333333335</v>
      </c>
      <c r="AQ18" s="18" t="str">
        <f t="shared" si="6"/>
        <v>сахаров андрей</v>
      </c>
    </row>
    <row r="19" spans="1:43" ht="16.5" customHeight="1">
      <c r="A19" s="18" t="s">
        <v>312</v>
      </c>
      <c r="B19" s="10">
        <v>2</v>
      </c>
      <c r="C19" s="10">
        <v>1</v>
      </c>
      <c r="D19" s="10">
        <v>2</v>
      </c>
      <c r="E19" s="10">
        <v>0</v>
      </c>
      <c r="F19" s="10">
        <v>2</v>
      </c>
      <c r="G19" s="12">
        <f t="shared" si="0"/>
        <v>5</v>
      </c>
      <c r="H19" s="10">
        <v>2</v>
      </c>
      <c r="I19" s="10">
        <v>2</v>
      </c>
      <c r="J19" s="10">
        <v>2</v>
      </c>
      <c r="K19" s="10">
        <v>1</v>
      </c>
      <c r="L19" s="10">
        <v>2</v>
      </c>
      <c r="M19" s="12">
        <f t="shared" si="1"/>
        <v>5</v>
      </c>
      <c r="N19" s="10"/>
      <c r="O19" s="10"/>
      <c r="P19" s="10"/>
      <c r="Q19" s="10"/>
      <c r="R19" s="10"/>
      <c r="S19" s="3" t="str">
        <f t="shared" si="2"/>
        <v> </v>
      </c>
      <c r="T19" s="10"/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/>
      <c r="AG19" s="11">
        <v>5</v>
      </c>
      <c r="AH19" s="11">
        <v>5</v>
      </c>
      <c r="AI19" s="11"/>
      <c r="AJ19" s="11"/>
      <c r="AK19" s="11"/>
      <c r="AL19" s="12">
        <v>5</v>
      </c>
      <c r="AM19" s="12">
        <v>5</v>
      </c>
      <c r="AN19" s="12"/>
      <c r="AO19" s="12"/>
      <c r="AP19" s="13">
        <f t="shared" si="5"/>
        <v>5</v>
      </c>
      <c r="AQ19" s="18" t="str">
        <f t="shared" si="6"/>
        <v>слесарева анна</v>
      </c>
    </row>
    <row r="20" spans="1:43" ht="16.5" customHeight="1">
      <c r="A20" s="18" t="s">
        <v>313</v>
      </c>
      <c r="B20" s="10">
        <v>2</v>
      </c>
      <c r="C20" s="10">
        <v>2</v>
      </c>
      <c r="D20" s="10">
        <v>0</v>
      </c>
      <c r="E20" s="10">
        <v>2</v>
      </c>
      <c r="F20" s="10">
        <v>0</v>
      </c>
      <c r="G20" s="12">
        <f t="shared" si="0"/>
        <v>5</v>
      </c>
      <c r="H20" s="10">
        <v>2</v>
      </c>
      <c r="I20" s="10">
        <v>0</v>
      </c>
      <c r="J20" s="10">
        <v>0</v>
      </c>
      <c r="K20" s="10">
        <v>0</v>
      </c>
      <c r="L20" s="10">
        <v>2</v>
      </c>
      <c r="M20" s="12">
        <f t="shared" si="1"/>
        <v>4</v>
      </c>
      <c r="N20" s="10">
        <v>2</v>
      </c>
      <c r="O20" s="10">
        <v>1</v>
      </c>
      <c r="P20" s="10"/>
      <c r="Q20" s="10"/>
      <c r="R20" s="10"/>
      <c r="S20" s="3" t="str">
        <f t="shared" si="2"/>
        <v> </v>
      </c>
      <c r="T20" s="10"/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2</v>
      </c>
      <c r="AG20" s="11">
        <v>2</v>
      </c>
      <c r="AH20" s="11">
        <v>3</v>
      </c>
      <c r="AI20" s="11"/>
      <c r="AJ20" s="11"/>
      <c r="AK20" s="11"/>
      <c r="AL20" s="12"/>
      <c r="AM20" s="12"/>
      <c r="AN20" s="12"/>
      <c r="AO20" s="12"/>
      <c r="AP20" s="13">
        <f t="shared" si="5"/>
        <v>3.2</v>
      </c>
      <c r="AQ20" s="18" t="str">
        <f t="shared" si="6"/>
        <v>соболь евгений</v>
      </c>
    </row>
    <row r="21" spans="1:43" ht="16.5" customHeight="1">
      <c r="A21" s="18" t="s">
        <v>314</v>
      </c>
      <c r="B21" s="10">
        <v>2</v>
      </c>
      <c r="C21" s="10">
        <v>2</v>
      </c>
      <c r="D21" s="10">
        <v>2</v>
      </c>
      <c r="E21" s="10">
        <v>2</v>
      </c>
      <c r="F21" s="10">
        <v>0</v>
      </c>
      <c r="G21" s="12">
        <f t="shared" si="0"/>
        <v>5</v>
      </c>
      <c r="H21" s="10">
        <v>2</v>
      </c>
      <c r="I21" s="10">
        <v>2</v>
      </c>
      <c r="J21" s="10">
        <v>2</v>
      </c>
      <c r="K21" s="10">
        <v>0</v>
      </c>
      <c r="L21" s="10">
        <v>2</v>
      </c>
      <c r="M21" s="12">
        <f t="shared" si="1"/>
        <v>5</v>
      </c>
      <c r="N21" s="10">
        <v>2</v>
      </c>
      <c r="O21" s="10"/>
      <c r="P21" s="10"/>
      <c r="Q21" s="10"/>
      <c r="R21" s="10"/>
      <c r="S21" s="3" t="str">
        <f t="shared" si="2"/>
        <v> </v>
      </c>
      <c r="T21" s="10"/>
      <c r="U21" s="10"/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5</v>
      </c>
      <c r="AG21" s="11">
        <v>3</v>
      </c>
      <c r="AH21" s="11">
        <v>2</v>
      </c>
      <c r="AI21" s="11"/>
      <c r="AJ21" s="11"/>
      <c r="AK21" s="11"/>
      <c r="AL21" s="12"/>
      <c r="AM21" s="12"/>
      <c r="AN21" s="12"/>
      <c r="AO21" s="12"/>
      <c r="AP21" s="13">
        <f t="shared" si="5"/>
        <v>4</v>
      </c>
      <c r="AQ21" s="18" t="str">
        <f t="shared" si="6"/>
        <v>степаненко евгения</v>
      </c>
    </row>
    <row r="22" spans="1:43" ht="16.5" customHeight="1">
      <c r="A22" s="18" t="s">
        <v>315</v>
      </c>
      <c r="B22" s="10">
        <v>2</v>
      </c>
      <c r="C22" s="10">
        <v>2</v>
      </c>
      <c r="D22" s="10">
        <v>2</v>
      </c>
      <c r="E22" s="10">
        <v>0</v>
      </c>
      <c r="F22" s="10">
        <v>0</v>
      </c>
      <c r="G22" s="12">
        <f t="shared" si="0"/>
        <v>5</v>
      </c>
      <c r="H22" s="10">
        <v>1</v>
      </c>
      <c r="I22" s="10">
        <v>1</v>
      </c>
      <c r="J22" s="10">
        <v>0</v>
      </c>
      <c r="K22" s="10">
        <v>2</v>
      </c>
      <c r="L22" s="10">
        <v>1</v>
      </c>
      <c r="M22" s="12">
        <f t="shared" si="1"/>
        <v>4</v>
      </c>
      <c r="N22" s="10">
        <v>0</v>
      </c>
      <c r="O22" s="10">
        <v>2</v>
      </c>
      <c r="P22" s="10"/>
      <c r="Q22" s="10"/>
      <c r="R22" s="10"/>
      <c r="S22" s="3" t="str">
        <f t="shared" si="2"/>
        <v> </v>
      </c>
      <c r="T22" s="10"/>
      <c r="U22" s="10"/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5</v>
      </c>
      <c r="AG22" s="11">
        <v>3</v>
      </c>
      <c r="AH22" s="11">
        <v>4</v>
      </c>
      <c r="AI22" s="11"/>
      <c r="AJ22" s="11"/>
      <c r="AK22" s="11"/>
      <c r="AL22" s="12"/>
      <c r="AM22" s="12"/>
      <c r="AN22" s="12"/>
      <c r="AO22" s="12"/>
      <c r="AP22" s="13">
        <f t="shared" si="5"/>
        <v>4.2</v>
      </c>
      <c r="AQ22" s="18" t="str">
        <f t="shared" si="6"/>
        <v>тамбовская маргарита</v>
      </c>
    </row>
    <row r="23" spans="1:43" ht="16.5" customHeight="1">
      <c r="A23" s="18" t="s">
        <v>316</v>
      </c>
      <c r="B23" s="10">
        <v>2</v>
      </c>
      <c r="C23" s="10">
        <v>2</v>
      </c>
      <c r="D23" s="10">
        <v>0</v>
      </c>
      <c r="E23" s="10">
        <v>0</v>
      </c>
      <c r="F23" s="10">
        <v>1</v>
      </c>
      <c r="G23" s="12">
        <f t="shared" si="0"/>
        <v>4</v>
      </c>
      <c r="H23" s="10">
        <v>1</v>
      </c>
      <c r="I23" s="10">
        <v>2</v>
      </c>
      <c r="J23" s="10">
        <v>1</v>
      </c>
      <c r="K23" s="10">
        <v>0</v>
      </c>
      <c r="L23" s="10">
        <v>0</v>
      </c>
      <c r="M23" s="12">
        <f t="shared" si="1"/>
        <v>4</v>
      </c>
      <c r="N23" s="10"/>
      <c r="O23" s="10"/>
      <c r="P23" s="10"/>
      <c r="Q23" s="10"/>
      <c r="R23" s="10"/>
      <c r="S23" s="3" t="str">
        <f t="shared" si="2"/>
        <v> </v>
      </c>
      <c r="T23" s="10"/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3</v>
      </c>
      <c r="AG23" s="11">
        <v>2</v>
      </c>
      <c r="AH23" s="11">
        <v>3</v>
      </c>
      <c r="AI23" s="11"/>
      <c r="AJ23" s="11"/>
      <c r="AK23" s="11"/>
      <c r="AL23" s="12"/>
      <c r="AM23" s="12"/>
      <c r="AN23" s="12"/>
      <c r="AO23" s="12"/>
      <c r="AP23" s="13">
        <f t="shared" si="5"/>
        <v>3.2</v>
      </c>
      <c r="AQ23" s="18" t="str">
        <f t="shared" si="6"/>
        <v>троценко макар</v>
      </c>
    </row>
    <row r="24" spans="1:43" ht="16.5" customHeight="1">
      <c r="A24" s="18" t="s">
        <v>317</v>
      </c>
      <c r="B24" s="10">
        <v>1</v>
      </c>
      <c r="C24" s="10">
        <v>2</v>
      </c>
      <c r="D24" s="10">
        <v>2</v>
      </c>
      <c r="E24" s="10">
        <v>2</v>
      </c>
      <c r="F24" s="10">
        <v>0</v>
      </c>
      <c r="G24" s="12">
        <f t="shared" si="0"/>
        <v>5</v>
      </c>
      <c r="H24" s="10">
        <v>2</v>
      </c>
      <c r="I24" s="10">
        <v>1</v>
      </c>
      <c r="J24" s="10">
        <v>0</v>
      </c>
      <c r="K24" s="10">
        <v>2</v>
      </c>
      <c r="L24" s="10">
        <v>0</v>
      </c>
      <c r="M24" s="12">
        <f t="shared" si="1"/>
        <v>4</v>
      </c>
      <c r="N24" s="10">
        <v>2</v>
      </c>
      <c r="O24" s="10"/>
      <c r="P24" s="10"/>
      <c r="Q24" s="10"/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>
        <v>4</v>
      </c>
      <c r="AG24" s="11">
        <v>3</v>
      </c>
      <c r="AH24" s="11">
        <v>3</v>
      </c>
      <c r="AI24" s="11"/>
      <c r="AJ24" s="11"/>
      <c r="AK24" s="11"/>
      <c r="AL24" s="12"/>
      <c r="AM24" s="12"/>
      <c r="AN24" s="12"/>
      <c r="AO24" s="12"/>
      <c r="AP24" s="13">
        <f t="shared" si="5"/>
        <v>3.8</v>
      </c>
      <c r="AQ24" s="18" t="str">
        <f t="shared" si="6"/>
        <v>усольцев михаил</v>
      </c>
    </row>
    <row r="25" spans="1:43" ht="16.5" customHeight="1">
      <c r="A25" s="18" t="s">
        <v>318</v>
      </c>
      <c r="B25" s="10">
        <v>0</v>
      </c>
      <c r="C25" s="10">
        <v>1</v>
      </c>
      <c r="D25" s="10">
        <v>2</v>
      </c>
      <c r="E25" s="10">
        <v>2</v>
      </c>
      <c r="F25" s="10">
        <v>0</v>
      </c>
      <c r="G25" s="12">
        <f t="shared" si="0"/>
        <v>4</v>
      </c>
      <c r="H25" s="10">
        <v>2</v>
      </c>
      <c r="I25" s="10">
        <v>1</v>
      </c>
      <c r="J25" s="10">
        <v>0</v>
      </c>
      <c r="K25" s="10">
        <v>2</v>
      </c>
      <c r="L25" s="10">
        <v>2</v>
      </c>
      <c r="M25" s="12">
        <f t="shared" si="1"/>
        <v>5</v>
      </c>
      <c r="N25" s="10">
        <v>2</v>
      </c>
      <c r="O25" s="10">
        <v>2</v>
      </c>
      <c r="P25" s="10"/>
      <c r="Q25" s="10"/>
      <c r="R25" s="10"/>
      <c r="S25" s="3" t="str">
        <f t="shared" si="2"/>
        <v> </v>
      </c>
      <c r="T25" s="10"/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>
        <v>5</v>
      </c>
      <c r="AG25" s="11">
        <v>5</v>
      </c>
      <c r="AH25" s="11">
        <v>4</v>
      </c>
      <c r="AI25" s="11"/>
      <c r="AJ25" s="11"/>
      <c r="AK25" s="11"/>
      <c r="AL25" s="12"/>
      <c r="AM25" s="12"/>
      <c r="AN25" s="12"/>
      <c r="AO25" s="12"/>
      <c r="AP25" s="13">
        <f t="shared" si="5"/>
        <v>4.6</v>
      </c>
      <c r="AQ25" s="18" t="str">
        <f t="shared" si="6"/>
        <v>фёдорова мария</v>
      </c>
    </row>
    <row r="26" spans="1:43" ht="16.5" customHeight="1">
      <c r="A26" s="18" t="s">
        <v>319</v>
      </c>
      <c r="B26" s="10">
        <v>0</v>
      </c>
      <c r="C26" s="10">
        <v>0</v>
      </c>
      <c r="D26" s="10">
        <v>0</v>
      </c>
      <c r="E26" s="10">
        <v>0</v>
      </c>
      <c r="F26" s="10">
        <v>2</v>
      </c>
      <c r="G26" s="12">
        <f t="shared" si="0"/>
        <v>3</v>
      </c>
      <c r="H26" s="10">
        <v>2</v>
      </c>
      <c r="I26" s="10">
        <v>0</v>
      </c>
      <c r="J26" s="10">
        <v>0</v>
      </c>
      <c r="K26" s="10">
        <v>0</v>
      </c>
      <c r="L26" s="10">
        <v>0</v>
      </c>
      <c r="M26" s="12">
        <f t="shared" si="1"/>
        <v>3</v>
      </c>
      <c r="N26" s="10">
        <v>0</v>
      </c>
      <c r="O26" s="10">
        <v>1</v>
      </c>
      <c r="P26" s="10"/>
      <c r="Q26" s="10"/>
      <c r="R26" s="10"/>
      <c r="S26" s="3" t="str">
        <f t="shared" si="2"/>
        <v> </v>
      </c>
      <c r="T26" s="10"/>
      <c r="U26" s="10"/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>
        <v>3</v>
      </c>
      <c r="AG26" s="11">
        <v>2</v>
      </c>
      <c r="AH26" s="11">
        <v>3</v>
      </c>
      <c r="AI26" s="11"/>
      <c r="AJ26" s="11"/>
      <c r="AK26" s="11"/>
      <c r="AL26" s="12"/>
      <c r="AM26" s="12"/>
      <c r="AN26" s="12"/>
      <c r="AO26" s="12"/>
      <c r="AP26" s="13">
        <f t="shared" si="5"/>
        <v>2.8</v>
      </c>
      <c r="AQ26" s="18" t="str">
        <f t="shared" si="6"/>
        <v>хобот олег</v>
      </c>
    </row>
    <row r="27" spans="1:43" ht="16.5" customHeight="1">
      <c r="A27" s="18" t="s">
        <v>320</v>
      </c>
      <c r="B27" s="10">
        <v>1</v>
      </c>
      <c r="C27" s="10">
        <v>0</v>
      </c>
      <c r="D27" s="10">
        <v>1</v>
      </c>
      <c r="E27" s="10">
        <v>2</v>
      </c>
      <c r="F27" s="10">
        <v>2</v>
      </c>
      <c r="G27" s="12">
        <f t="shared" si="0"/>
        <v>5</v>
      </c>
      <c r="H27" s="10">
        <v>2</v>
      </c>
      <c r="I27" s="10">
        <v>1</v>
      </c>
      <c r="J27" s="10">
        <v>2</v>
      </c>
      <c r="K27" s="10">
        <v>1</v>
      </c>
      <c r="L27" s="10">
        <v>1</v>
      </c>
      <c r="M27" s="12">
        <f t="shared" si="1"/>
        <v>5</v>
      </c>
      <c r="N27" s="10">
        <v>2</v>
      </c>
      <c r="O27" s="10">
        <v>0</v>
      </c>
      <c r="P27" s="10"/>
      <c r="Q27" s="10"/>
      <c r="R27" s="10"/>
      <c r="S27" s="3" t="str">
        <f t="shared" si="2"/>
        <v> </v>
      </c>
      <c r="T27" s="10"/>
      <c r="U27" s="10"/>
      <c r="V27" s="10"/>
      <c r="W27" s="10"/>
      <c r="X27" s="10"/>
      <c r="Y27" s="3" t="str">
        <f t="shared" si="3"/>
        <v> </v>
      </c>
      <c r="Z27" s="10"/>
      <c r="AA27" s="10"/>
      <c r="AB27" s="10"/>
      <c r="AC27" s="10"/>
      <c r="AD27" s="10"/>
      <c r="AE27" s="3" t="str">
        <f t="shared" si="4"/>
        <v> </v>
      </c>
      <c r="AF27" s="11">
        <v>5</v>
      </c>
      <c r="AG27" s="11">
        <v>4</v>
      </c>
      <c r="AH27" s="11">
        <v>2</v>
      </c>
      <c r="AI27" s="11"/>
      <c r="AJ27" s="11"/>
      <c r="AK27" s="11"/>
      <c r="AL27" s="12"/>
      <c r="AM27" s="12"/>
      <c r="AN27" s="12"/>
      <c r="AO27" s="12"/>
      <c r="AP27" s="13">
        <f t="shared" si="5"/>
        <v>4.2</v>
      </c>
      <c r="AQ27" s="18" t="str">
        <f t="shared" si="6"/>
        <v>шестакова дарья</v>
      </c>
    </row>
    <row r="28" spans="1:43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20"/>
      <c r="AD28" s="15"/>
      <c r="AE28" s="15"/>
      <c r="AF28" s="15" t="s">
        <v>321</v>
      </c>
      <c r="AG28" s="15" t="s">
        <v>322</v>
      </c>
      <c r="AH28" s="15" t="s">
        <v>323</v>
      </c>
      <c r="AI28" s="15" t="s">
        <v>324</v>
      </c>
      <c r="AJ28" s="15"/>
      <c r="AK28" s="15"/>
      <c r="AL28" s="15" t="s">
        <v>325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326</v>
      </c>
      <c r="AG29" s="15" t="s">
        <v>327</v>
      </c>
      <c r="AH29" s="15" t="s">
        <v>328</v>
      </c>
      <c r="AI29" s="15" t="s">
        <v>329</v>
      </c>
      <c r="AJ29" s="15"/>
      <c r="AK29" s="15"/>
      <c r="AL29" s="15"/>
      <c r="AM29" s="15"/>
      <c r="AN29" s="15"/>
      <c r="AO29" s="15"/>
      <c r="AP29" s="15"/>
      <c r="AQ29" s="15"/>
    </row>
    <row r="30" spans="1:43" ht="13.5" customHeight="1">
      <c r="A30" s="15" t="s">
        <v>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 t="s">
        <v>330</v>
      </c>
      <c r="AG30" s="15"/>
      <c r="AH30" s="15"/>
      <c r="AI30" s="15" t="s">
        <v>331</v>
      </c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332</v>
      </c>
      <c r="B32" s="15" t="s">
        <v>333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334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335</v>
      </c>
      <c r="B33" s="15" t="s">
        <v>336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337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235</v>
      </c>
      <c r="B34" s="15" t="s">
        <v>236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237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238</v>
      </c>
      <c r="B35" s="15" t="s">
        <v>239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240</v>
      </c>
      <c r="N35" s="15"/>
      <c r="O35" s="15"/>
      <c r="P35" s="15"/>
      <c r="Q35" s="15" t="s">
        <v>0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241</v>
      </c>
      <c r="B36" s="15" t="s">
        <v>242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243</v>
      </c>
      <c r="B37" s="15" t="s">
        <v>244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 t="s">
        <v>245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246</v>
      </c>
      <c r="B38" s="15" t="s">
        <v>247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 t="s">
        <v>248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249</v>
      </c>
      <c r="B39" s="15" t="s">
        <v>250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 t="s">
        <v>251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252</v>
      </c>
      <c r="B40" s="15" t="s">
        <v>253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254</v>
      </c>
      <c r="B41" s="15" t="s">
        <v>255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256</v>
      </c>
      <c r="B42" s="15" t="s">
        <v>257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258</v>
      </c>
      <c r="B43" s="15" t="s">
        <v>259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 t="s">
        <v>260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2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1"/>
    </row>
    <row r="56" spans="1:42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1"/>
    </row>
    <row r="57" spans="1:42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1"/>
    </row>
    <row r="58" spans="1:42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1"/>
    </row>
    <row r="59" spans="1:41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4"/>
  <sheetViews>
    <sheetView workbookViewId="0" topLeftCell="A1">
      <selection activeCell="AP1" sqref="AP1:AP26"/>
    </sheetView>
  </sheetViews>
  <sheetFormatPr defaultColWidth="11.421875" defaultRowHeight="10.5" customHeight="1"/>
  <cols>
    <col min="1" max="1" width="18.00390625" style="16" customWidth="1"/>
    <col min="2" max="41" width="2.00390625" style="16" customWidth="1"/>
    <col min="42" max="42" width="5.00390625" style="17" customWidth="1"/>
    <col min="43" max="43" width="18.00390625" style="16" customWidth="1"/>
    <col min="44" max="49" width="2.00390625" style="16" customWidth="1"/>
    <col min="50" max="16384" width="11.00390625" style="16" customWidth="1"/>
  </cols>
  <sheetData>
    <row r="1" spans="1:43" ht="16.5" customHeight="1">
      <c r="A1" s="14" t="s">
        <v>261</v>
      </c>
      <c r="B1" s="4">
        <v>0</v>
      </c>
      <c r="C1" s="4">
        <v>0</v>
      </c>
      <c r="D1" s="4">
        <v>0</v>
      </c>
      <c r="E1" s="4">
        <v>0</v>
      </c>
      <c r="F1" s="4">
        <v>0</v>
      </c>
      <c r="G1" s="12">
        <f aca="true" t="shared" si="0" ref="G1:G26">IF(COUNT(B1:F1)=5,IF(SUM(B1:F1)&gt;5,5,IF(SUM(B1:F1)&gt;3,4,IF(SUM(B1:F1)&gt;1,3,IF(SUM(B1:F1)&gt;=0,2))))," ")</f>
        <v>2</v>
      </c>
      <c r="H1" s="4">
        <v>0</v>
      </c>
      <c r="I1" s="4">
        <v>0</v>
      </c>
      <c r="J1" s="4">
        <v>0</v>
      </c>
      <c r="K1" s="4">
        <v>2</v>
      </c>
      <c r="L1" s="4">
        <v>0</v>
      </c>
      <c r="M1" s="12">
        <f aca="true" t="shared" si="1" ref="M1:M26">IF(COUNT(H1:L1)=5,IF(SUM(H1:L1)&gt;5,5,IF(SUM(H1:L1)&gt;3,4,IF(SUM(H1:L1)&gt;1,3,IF(SUM(H1:L1)&gt;=0,2))))," ")</f>
        <v>3</v>
      </c>
      <c r="N1" s="4">
        <v>0</v>
      </c>
      <c r="O1" s="4">
        <v>1</v>
      </c>
      <c r="P1" s="4">
        <v>2</v>
      </c>
      <c r="Q1" s="4">
        <v>0</v>
      </c>
      <c r="R1" s="4">
        <v>0</v>
      </c>
      <c r="S1" s="12">
        <f aca="true" t="shared" si="2" ref="S1:S26">IF(COUNT(N1:R1)=5,IF(SUM(N1:R1)&gt;5,5,IF(SUM(N1:R1)&gt;3,4,IF(SUM(N1:R1)&gt;1,3,IF(SUM(N1:R1)&gt;=0,2))))," ")</f>
        <v>3</v>
      </c>
      <c r="T1" s="4">
        <v>0</v>
      </c>
      <c r="U1" s="4">
        <v>0</v>
      </c>
      <c r="V1" s="4"/>
      <c r="W1" s="4"/>
      <c r="X1" s="4"/>
      <c r="Y1" s="3" t="str">
        <f aca="true" t="shared" si="3" ref="Y1:Y26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6">IF(COUNT(Z1:AD1)=5,IF(SUM(Z1:AD1)&gt;5,5,IF(SUM(Z1:AD1)&gt;3,4,IF(SUM(Z1:AD1)&gt;1,3,IF(SUM(Z1:AD1)&gt;=0,2))))," ")</f>
        <v> </v>
      </c>
      <c r="AF1" s="5">
        <v>3</v>
      </c>
      <c r="AG1" s="5"/>
      <c r="AH1" s="5"/>
      <c r="AI1" s="5"/>
      <c r="AJ1" s="5"/>
      <c r="AK1" s="5"/>
      <c r="AL1" s="6"/>
      <c r="AM1" s="6"/>
      <c r="AN1" s="6"/>
      <c r="AO1" s="6"/>
      <c r="AP1" s="13">
        <f aca="true" t="shared" si="5" ref="AP1:AP26">IF(COUNT(G1,M1,S1,Y1,AE1,AF1:AK1,AL1:AO1)&gt;=1,(SUM(G1,M1,S1,Y1,AE1,AF1:AK1,AL1:AO1)/COUNT(G1,M1,S1,Y1,AE1,AF1:AK1,AL1:AO1)),0)</f>
        <v>2.75</v>
      </c>
      <c r="AQ1" s="8" t="str">
        <f aca="true" t="shared" si="6" ref="AQ1:AQ26">A1</f>
        <v>аксёнов михаил</v>
      </c>
    </row>
    <row r="2" spans="1:43" ht="16.5" customHeight="1">
      <c r="A2" s="14" t="s">
        <v>262</v>
      </c>
      <c r="B2" s="10">
        <v>0</v>
      </c>
      <c r="C2" s="10">
        <v>1</v>
      </c>
      <c r="D2" s="10">
        <v>2</v>
      </c>
      <c r="E2" s="10">
        <v>0</v>
      </c>
      <c r="F2" s="10">
        <v>2</v>
      </c>
      <c r="G2" s="12">
        <f t="shared" si="0"/>
        <v>4</v>
      </c>
      <c r="H2" s="10">
        <v>2</v>
      </c>
      <c r="I2" s="10">
        <v>2</v>
      </c>
      <c r="J2" s="10">
        <v>2</v>
      </c>
      <c r="K2" s="10">
        <v>2</v>
      </c>
      <c r="L2" s="10">
        <v>0</v>
      </c>
      <c r="M2" s="12">
        <f t="shared" si="1"/>
        <v>5</v>
      </c>
      <c r="N2" s="10">
        <v>2</v>
      </c>
      <c r="O2" s="10">
        <v>1</v>
      </c>
      <c r="P2" s="10">
        <v>0</v>
      </c>
      <c r="Q2" s="10">
        <v>2</v>
      </c>
      <c r="R2" s="10">
        <v>2</v>
      </c>
      <c r="S2" s="12">
        <f t="shared" si="2"/>
        <v>5</v>
      </c>
      <c r="T2" s="10">
        <v>0</v>
      </c>
      <c r="U2" s="10">
        <v>2</v>
      </c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4</v>
      </c>
      <c r="AG2" s="11">
        <v>3</v>
      </c>
      <c r="AH2" s="11"/>
      <c r="AI2" s="11"/>
      <c r="AJ2" s="11"/>
      <c r="AK2" s="11"/>
      <c r="AL2" s="12"/>
      <c r="AM2" s="12"/>
      <c r="AN2" s="12"/>
      <c r="AO2" s="12"/>
      <c r="AP2" s="13">
        <f t="shared" si="5"/>
        <v>4.2</v>
      </c>
      <c r="AQ2" s="14" t="str">
        <f t="shared" si="6"/>
        <v>баглай владимир</v>
      </c>
    </row>
    <row r="3" spans="1:43" ht="16.5" customHeight="1">
      <c r="A3" s="14" t="s">
        <v>263</v>
      </c>
      <c r="B3" s="10">
        <v>2</v>
      </c>
      <c r="C3" s="10">
        <v>2</v>
      </c>
      <c r="D3" s="10">
        <v>2</v>
      </c>
      <c r="E3" s="10">
        <v>2</v>
      </c>
      <c r="F3" s="10">
        <v>2</v>
      </c>
      <c r="G3" s="12">
        <f t="shared" si="0"/>
        <v>5</v>
      </c>
      <c r="H3" s="10">
        <v>2</v>
      </c>
      <c r="I3" s="10">
        <v>0</v>
      </c>
      <c r="J3" s="10">
        <v>1</v>
      </c>
      <c r="K3" s="10">
        <v>2</v>
      </c>
      <c r="L3" s="10">
        <v>0</v>
      </c>
      <c r="M3" s="12">
        <f t="shared" si="1"/>
        <v>4</v>
      </c>
      <c r="N3" s="10">
        <v>2</v>
      </c>
      <c r="O3" s="10">
        <v>0</v>
      </c>
      <c r="P3" s="10">
        <v>0</v>
      </c>
      <c r="Q3" s="10">
        <v>0</v>
      </c>
      <c r="R3" s="10">
        <v>2</v>
      </c>
      <c r="S3" s="12">
        <f t="shared" si="2"/>
        <v>4</v>
      </c>
      <c r="T3" s="10">
        <v>0</v>
      </c>
      <c r="U3" s="10">
        <v>2</v>
      </c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4</v>
      </c>
      <c r="AG3" s="11">
        <v>5</v>
      </c>
      <c r="AH3" s="11"/>
      <c r="AI3" s="11"/>
      <c r="AJ3" s="11"/>
      <c r="AK3" s="11"/>
      <c r="AL3" s="12"/>
      <c r="AM3" s="12"/>
      <c r="AN3" s="12"/>
      <c r="AO3" s="12"/>
      <c r="AP3" s="13">
        <f t="shared" si="5"/>
        <v>4.4</v>
      </c>
      <c r="AQ3" s="14" t="str">
        <f t="shared" si="6"/>
        <v>буряк илья</v>
      </c>
    </row>
    <row r="4" spans="1:43" ht="16.5" customHeight="1">
      <c r="A4" s="14" t="s">
        <v>264</v>
      </c>
      <c r="B4" s="10">
        <v>2</v>
      </c>
      <c r="C4" s="10">
        <v>2</v>
      </c>
      <c r="D4" s="10">
        <v>0</v>
      </c>
      <c r="E4" s="10">
        <v>0</v>
      </c>
      <c r="F4" s="10">
        <v>0</v>
      </c>
      <c r="G4" s="12">
        <f t="shared" si="0"/>
        <v>4</v>
      </c>
      <c r="H4" s="10">
        <v>2</v>
      </c>
      <c r="I4" s="10">
        <v>2</v>
      </c>
      <c r="J4" s="10">
        <v>0</v>
      </c>
      <c r="K4" s="10">
        <v>1</v>
      </c>
      <c r="L4" s="10">
        <v>0</v>
      </c>
      <c r="M4" s="12">
        <f t="shared" si="1"/>
        <v>4</v>
      </c>
      <c r="N4" s="10">
        <v>2</v>
      </c>
      <c r="O4" s="10">
        <v>2</v>
      </c>
      <c r="P4" s="10">
        <v>0</v>
      </c>
      <c r="Q4" s="10">
        <v>2</v>
      </c>
      <c r="R4" s="10">
        <v>1</v>
      </c>
      <c r="S4" s="12">
        <f t="shared" si="2"/>
        <v>5</v>
      </c>
      <c r="T4" s="10">
        <v>2</v>
      </c>
      <c r="U4" s="10">
        <v>0</v>
      </c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5</v>
      </c>
      <c r="AG4" s="11">
        <v>3</v>
      </c>
      <c r="AH4" s="11"/>
      <c r="AI4" s="11"/>
      <c r="AJ4" s="11"/>
      <c r="AK4" s="11"/>
      <c r="AL4" s="12"/>
      <c r="AM4" s="12"/>
      <c r="AN4" s="12"/>
      <c r="AO4" s="12"/>
      <c r="AP4" s="13">
        <f t="shared" si="5"/>
        <v>4.2</v>
      </c>
      <c r="AQ4" s="14" t="str">
        <f t="shared" si="6"/>
        <v>васянина анастасия</v>
      </c>
    </row>
    <row r="5" spans="1:43" ht="16.5" customHeight="1">
      <c r="A5" s="14" t="s">
        <v>265</v>
      </c>
      <c r="B5" s="10">
        <v>0</v>
      </c>
      <c r="C5" s="10">
        <v>0</v>
      </c>
      <c r="D5" s="10">
        <v>2</v>
      </c>
      <c r="E5" s="10">
        <v>0</v>
      </c>
      <c r="F5" s="10">
        <v>1</v>
      </c>
      <c r="G5" s="12">
        <f t="shared" si="0"/>
        <v>3</v>
      </c>
      <c r="H5" s="10">
        <v>2</v>
      </c>
      <c r="I5" s="10">
        <v>0</v>
      </c>
      <c r="J5" s="10">
        <v>0</v>
      </c>
      <c r="K5" s="10">
        <v>0</v>
      </c>
      <c r="L5" s="10">
        <v>0</v>
      </c>
      <c r="M5" s="12">
        <f t="shared" si="1"/>
        <v>3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2">
        <f t="shared" si="2"/>
        <v>2</v>
      </c>
      <c r="T5" s="10">
        <v>0</v>
      </c>
      <c r="U5" s="10">
        <v>0</v>
      </c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2</v>
      </c>
      <c r="AG5" s="11">
        <v>2</v>
      </c>
      <c r="AH5" s="11"/>
      <c r="AI5" s="11"/>
      <c r="AJ5" s="11"/>
      <c r="AK5" s="11"/>
      <c r="AL5" s="12"/>
      <c r="AM5" s="12"/>
      <c r="AN5" s="12"/>
      <c r="AO5" s="12"/>
      <c r="AP5" s="13">
        <f t="shared" si="5"/>
        <v>2.4</v>
      </c>
      <c r="AQ5" s="14" t="str">
        <f t="shared" si="6"/>
        <v>гаврилин александр</v>
      </c>
    </row>
    <row r="6" spans="1:43" ht="16.5" customHeight="1">
      <c r="A6" s="14" t="s">
        <v>266</v>
      </c>
      <c r="B6" s="10">
        <v>0</v>
      </c>
      <c r="C6" s="10">
        <v>0</v>
      </c>
      <c r="D6" s="10">
        <v>2</v>
      </c>
      <c r="E6" s="10">
        <v>2</v>
      </c>
      <c r="F6" s="10">
        <v>1</v>
      </c>
      <c r="G6" s="12">
        <f t="shared" si="0"/>
        <v>4</v>
      </c>
      <c r="H6" s="10">
        <v>2</v>
      </c>
      <c r="I6" s="10">
        <v>1</v>
      </c>
      <c r="J6" s="10">
        <v>2</v>
      </c>
      <c r="K6" s="10">
        <v>0</v>
      </c>
      <c r="L6" s="10">
        <v>2</v>
      </c>
      <c r="M6" s="12">
        <f t="shared" si="1"/>
        <v>5</v>
      </c>
      <c r="N6" s="10">
        <v>2</v>
      </c>
      <c r="O6" s="10">
        <v>0</v>
      </c>
      <c r="P6" s="10">
        <v>1</v>
      </c>
      <c r="Q6" s="10">
        <v>2</v>
      </c>
      <c r="R6" s="10">
        <v>2</v>
      </c>
      <c r="S6" s="12">
        <f t="shared" si="2"/>
        <v>5</v>
      </c>
      <c r="T6" s="10">
        <v>0</v>
      </c>
      <c r="U6" s="10">
        <v>2</v>
      </c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3</v>
      </c>
      <c r="AG6" s="11">
        <v>2</v>
      </c>
      <c r="AH6" s="11"/>
      <c r="AI6" s="11"/>
      <c r="AJ6" s="11"/>
      <c r="AK6" s="11"/>
      <c r="AL6" s="12"/>
      <c r="AM6" s="12"/>
      <c r="AN6" s="12"/>
      <c r="AO6" s="12"/>
      <c r="AP6" s="13">
        <f t="shared" si="5"/>
        <v>3.8</v>
      </c>
      <c r="AQ6" s="14" t="str">
        <f t="shared" si="6"/>
        <v>графов григорий</v>
      </c>
    </row>
    <row r="7" spans="1:43" ht="16.5" customHeight="1">
      <c r="A7" s="14" t="s">
        <v>267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2">
        <f t="shared" si="0"/>
        <v>2</v>
      </c>
      <c r="H7" s="10">
        <v>0</v>
      </c>
      <c r="I7" s="10">
        <v>0</v>
      </c>
      <c r="J7" s="10">
        <v>0</v>
      </c>
      <c r="K7" s="10">
        <v>0</v>
      </c>
      <c r="L7" s="10">
        <v>2</v>
      </c>
      <c r="M7" s="12">
        <f t="shared" si="1"/>
        <v>3</v>
      </c>
      <c r="N7" s="10">
        <v>0</v>
      </c>
      <c r="O7" s="10">
        <v>0</v>
      </c>
      <c r="P7" s="10">
        <v>0</v>
      </c>
      <c r="Q7" s="10">
        <v>0</v>
      </c>
      <c r="R7" s="10">
        <v>2</v>
      </c>
      <c r="S7" s="12">
        <f t="shared" si="2"/>
        <v>3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2</v>
      </c>
      <c r="AG7" s="11">
        <v>2</v>
      </c>
      <c r="AH7" s="11"/>
      <c r="AI7" s="11"/>
      <c r="AJ7" s="11"/>
      <c r="AK7" s="11"/>
      <c r="AL7" s="12"/>
      <c r="AM7" s="12"/>
      <c r="AN7" s="12"/>
      <c r="AO7" s="12"/>
      <c r="AP7" s="13">
        <f t="shared" si="5"/>
        <v>2.4</v>
      </c>
      <c r="AQ7" s="14" t="str">
        <f t="shared" si="6"/>
        <v>грумондз иван</v>
      </c>
    </row>
    <row r="8" spans="1:43" ht="16.5" customHeight="1">
      <c r="A8" s="14" t="s">
        <v>268</v>
      </c>
      <c r="B8" s="10">
        <v>0</v>
      </c>
      <c r="C8" s="10">
        <v>0</v>
      </c>
      <c r="D8" s="10">
        <v>2</v>
      </c>
      <c r="E8" s="10">
        <v>0</v>
      </c>
      <c r="F8" s="10">
        <v>0</v>
      </c>
      <c r="G8" s="12">
        <f t="shared" si="0"/>
        <v>3</v>
      </c>
      <c r="H8" s="10">
        <v>1</v>
      </c>
      <c r="I8" s="10">
        <v>0</v>
      </c>
      <c r="J8" s="10">
        <v>1</v>
      </c>
      <c r="K8" s="10">
        <v>2</v>
      </c>
      <c r="L8" s="10">
        <v>1</v>
      </c>
      <c r="M8" s="12">
        <f t="shared" si="1"/>
        <v>4</v>
      </c>
      <c r="N8" s="10">
        <v>1</v>
      </c>
      <c r="O8" s="10">
        <v>0</v>
      </c>
      <c r="P8" s="10">
        <v>0</v>
      </c>
      <c r="Q8" s="10">
        <v>2</v>
      </c>
      <c r="R8" s="10">
        <v>2</v>
      </c>
      <c r="S8" s="12">
        <f t="shared" si="2"/>
        <v>4</v>
      </c>
      <c r="T8" s="10">
        <v>1</v>
      </c>
      <c r="U8" s="10">
        <v>0</v>
      </c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5</v>
      </c>
      <c r="AG8" s="11">
        <v>2</v>
      </c>
      <c r="AH8" s="11"/>
      <c r="AI8" s="11"/>
      <c r="AJ8" s="11"/>
      <c r="AK8" s="11"/>
      <c r="AL8" s="12"/>
      <c r="AM8" s="12"/>
      <c r="AN8" s="12"/>
      <c r="AO8" s="12"/>
      <c r="AP8" s="13">
        <f t="shared" si="5"/>
        <v>3.6</v>
      </c>
      <c r="AQ8" s="14" t="str">
        <f t="shared" si="6"/>
        <v>доброхвалов максим</v>
      </c>
    </row>
    <row r="9" spans="1:43" ht="16.5" customHeight="1">
      <c r="A9" s="14" t="s">
        <v>269</v>
      </c>
      <c r="B9" s="10">
        <v>2</v>
      </c>
      <c r="C9" s="10">
        <v>2</v>
      </c>
      <c r="D9" s="10">
        <v>0</v>
      </c>
      <c r="E9" s="10">
        <v>2</v>
      </c>
      <c r="F9" s="10">
        <v>1</v>
      </c>
      <c r="G9" s="12">
        <f t="shared" si="0"/>
        <v>5</v>
      </c>
      <c r="H9" s="10">
        <v>2</v>
      </c>
      <c r="I9" s="10">
        <v>0</v>
      </c>
      <c r="J9" s="10">
        <v>2</v>
      </c>
      <c r="K9" s="10">
        <v>1</v>
      </c>
      <c r="L9" s="10">
        <v>1</v>
      </c>
      <c r="M9" s="12">
        <f t="shared" si="1"/>
        <v>5</v>
      </c>
      <c r="N9" s="10">
        <v>1</v>
      </c>
      <c r="O9" s="10">
        <v>0</v>
      </c>
      <c r="P9" s="10">
        <v>0</v>
      </c>
      <c r="Q9" s="10">
        <v>2</v>
      </c>
      <c r="R9" s="10"/>
      <c r="S9" s="3" t="str">
        <f t="shared" si="2"/>
        <v> </v>
      </c>
      <c r="T9" s="10"/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4</v>
      </c>
      <c r="AG9" s="11">
        <v>5</v>
      </c>
      <c r="AH9" s="11"/>
      <c r="AI9" s="11"/>
      <c r="AJ9" s="11"/>
      <c r="AK9" s="11"/>
      <c r="AL9" s="12"/>
      <c r="AM9" s="12"/>
      <c r="AN9" s="12"/>
      <c r="AO9" s="12"/>
      <c r="AP9" s="13">
        <f t="shared" si="5"/>
        <v>4.75</v>
      </c>
      <c r="AQ9" s="14" t="str">
        <f t="shared" si="6"/>
        <v>евдокименко дарья</v>
      </c>
    </row>
    <row r="10" spans="1:43" ht="16.5" customHeight="1">
      <c r="A10" s="14" t="s">
        <v>270</v>
      </c>
      <c r="B10" s="10">
        <v>1</v>
      </c>
      <c r="C10" s="10">
        <v>0</v>
      </c>
      <c r="D10" s="10">
        <v>0</v>
      </c>
      <c r="E10" s="10">
        <v>0</v>
      </c>
      <c r="F10" s="10">
        <v>1</v>
      </c>
      <c r="G10" s="12">
        <f t="shared" si="0"/>
        <v>3</v>
      </c>
      <c r="H10" s="10">
        <v>0</v>
      </c>
      <c r="I10" s="10">
        <v>0</v>
      </c>
      <c r="J10" s="10">
        <v>0</v>
      </c>
      <c r="K10" s="10">
        <v>0</v>
      </c>
      <c r="L10" s="10">
        <v>2</v>
      </c>
      <c r="M10" s="12">
        <f t="shared" si="1"/>
        <v>3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2">
        <f t="shared" si="2"/>
        <v>2</v>
      </c>
      <c r="T10" s="10">
        <v>0</v>
      </c>
      <c r="U10" s="10">
        <v>0</v>
      </c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2</v>
      </c>
      <c r="AG10" s="11">
        <v>2</v>
      </c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2.4</v>
      </c>
      <c r="AQ10" s="14" t="str">
        <f t="shared" si="6"/>
        <v>клочков макар</v>
      </c>
    </row>
    <row r="11" spans="1:43" ht="16.5" customHeight="1">
      <c r="A11" s="14" t="s">
        <v>271</v>
      </c>
      <c r="B11" s="10">
        <v>0</v>
      </c>
      <c r="C11" s="10">
        <v>2</v>
      </c>
      <c r="D11" s="10">
        <v>0</v>
      </c>
      <c r="E11" s="10">
        <v>1</v>
      </c>
      <c r="F11" s="10">
        <v>0</v>
      </c>
      <c r="G11" s="12">
        <f t="shared" si="0"/>
        <v>3</v>
      </c>
      <c r="H11" s="10">
        <v>1</v>
      </c>
      <c r="I11" s="10">
        <v>0</v>
      </c>
      <c r="J11" s="10">
        <v>0</v>
      </c>
      <c r="K11" s="10">
        <v>1</v>
      </c>
      <c r="L11" s="10">
        <v>0</v>
      </c>
      <c r="M11" s="12">
        <f t="shared" si="1"/>
        <v>3</v>
      </c>
      <c r="N11" s="10">
        <v>2</v>
      </c>
      <c r="O11" s="10">
        <v>0</v>
      </c>
      <c r="P11" s="10">
        <v>2</v>
      </c>
      <c r="Q11" s="10">
        <v>2</v>
      </c>
      <c r="R11" s="10">
        <v>2</v>
      </c>
      <c r="S11" s="12">
        <f t="shared" si="2"/>
        <v>5</v>
      </c>
      <c r="T11" s="10">
        <v>2</v>
      </c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/>
      <c r="AG11" s="11">
        <v>4</v>
      </c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3.75</v>
      </c>
      <c r="AQ11" s="14" t="str">
        <f t="shared" si="6"/>
        <v>козлова екатерина</v>
      </c>
    </row>
    <row r="12" spans="1:43" ht="16.5" customHeight="1">
      <c r="A12" s="14" t="s">
        <v>272</v>
      </c>
      <c r="B12" s="10">
        <v>0</v>
      </c>
      <c r="C12" s="10">
        <v>2</v>
      </c>
      <c r="D12" s="10">
        <v>0</v>
      </c>
      <c r="E12" s="10">
        <v>2</v>
      </c>
      <c r="F12" s="10">
        <v>2</v>
      </c>
      <c r="G12" s="12">
        <f t="shared" si="0"/>
        <v>5</v>
      </c>
      <c r="H12" s="10">
        <v>2</v>
      </c>
      <c r="I12" s="10">
        <v>2</v>
      </c>
      <c r="J12" s="10">
        <v>1</v>
      </c>
      <c r="K12" s="10">
        <v>2</v>
      </c>
      <c r="L12" s="10">
        <v>2</v>
      </c>
      <c r="M12" s="12">
        <f t="shared" si="1"/>
        <v>5</v>
      </c>
      <c r="N12" s="10">
        <v>2</v>
      </c>
      <c r="O12" s="10">
        <v>1</v>
      </c>
      <c r="P12" s="10">
        <v>2</v>
      </c>
      <c r="Q12" s="10">
        <v>2</v>
      </c>
      <c r="R12" s="10">
        <v>2</v>
      </c>
      <c r="S12" s="12">
        <f t="shared" si="2"/>
        <v>5</v>
      </c>
      <c r="T12" s="10">
        <v>2</v>
      </c>
      <c r="U12" s="10">
        <v>2</v>
      </c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3</v>
      </c>
      <c r="AG12" s="11">
        <v>5</v>
      </c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4.6</v>
      </c>
      <c r="AQ12" s="14" t="str">
        <f t="shared" si="6"/>
        <v>косинец кирилл</v>
      </c>
    </row>
    <row r="13" spans="1:43" ht="16.5" customHeight="1">
      <c r="A13" s="14" t="s">
        <v>273</v>
      </c>
      <c r="B13" s="10">
        <v>2</v>
      </c>
      <c r="C13" s="10">
        <v>2</v>
      </c>
      <c r="D13" s="10">
        <v>2</v>
      </c>
      <c r="E13" s="10">
        <v>2</v>
      </c>
      <c r="F13" s="10">
        <v>2</v>
      </c>
      <c r="G13" s="12">
        <f t="shared" si="0"/>
        <v>5</v>
      </c>
      <c r="H13" s="10">
        <v>2</v>
      </c>
      <c r="I13" s="10">
        <v>0</v>
      </c>
      <c r="J13" s="10">
        <v>2</v>
      </c>
      <c r="K13" s="10">
        <v>0</v>
      </c>
      <c r="L13" s="10">
        <v>0</v>
      </c>
      <c r="M13" s="12">
        <f t="shared" si="1"/>
        <v>4</v>
      </c>
      <c r="N13" s="10">
        <v>2</v>
      </c>
      <c r="O13" s="10">
        <v>2</v>
      </c>
      <c r="P13" s="10">
        <v>1</v>
      </c>
      <c r="Q13" s="10">
        <v>2</v>
      </c>
      <c r="R13" s="10">
        <v>2</v>
      </c>
      <c r="S13" s="12">
        <f t="shared" si="2"/>
        <v>5</v>
      </c>
      <c r="T13" s="10">
        <v>2</v>
      </c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2</v>
      </c>
      <c r="AG13" s="11"/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4</v>
      </c>
      <c r="AQ13" s="14" t="str">
        <f t="shared" si="6"/>
        <v>кузнецов дмитрий</v>
      </c>
    </row>
    <row r="14" spans="1:43" ht="16.5" customHeight="1">
      <c r="A14" s="14" t="s">
        <v>274</v>
      </c>
      <c r="B14" s="10">
        <v>2</v>
      </c>
      <c r="C14" s="10">
        <v>1</v>
      </c>
      <c r="D14" s="10">
        <v>0</v>
      </c>
      <c r="E14" s="10">
        <v>2</v>
      </c>
      <c r="F14" s="10">
        <v>2</v>
      </c>
      <c r="G14" s="12">
        <f t="shared" si="0"/>
        <v>5</v>
      </c>
      <c r="H14" s="10">
        <v>1</v>
      </c>
      <c r="I14" s="10">
        <v>2</v>
      </c>
      <c r="J14" s="10">
        <v>2</v>
      </c>
      <c r="K14" s="10">
        <v>2</v>
      </c>
      <c r="L14" s="10">
        <v>2</v>
      </c>
      <c r="M14" s="12">
        <f t="shared" si="1"/>
        <v>5</v>
      </c>
      <c r="N14" s="10"/>
      <c r="O14" s="10"/>
      <c r="P14" s="10"/>
      <c r="Q14" s="10"/>
      <c r="R14" s="10"/>
      <c r="S14" s="3" t="str">
        <f t="shared" si="2"/>
        <v> </v>
      </c>
      <c r="T14" s="10"/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/>
      <c r="AG14" s="11"/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5</v>
      </c>
      <c r="AQ14" s="14" t="str">
        <f t="shared" si="6"/>
        <v>куликов юрий</v>
      </c>
    </row>
    <row r="15" spans="1:43" ht="16.5" customHeight="1">
      <c r="A15" s="14" t="s">
        <v>275</v>
      </c>
      <c r="B15" s="10">
        <v>0</v>
      </c>
      <c r="C15" s="10">
        <v>0</v>
      </c>
      <c r="D15" s="10">
        <v>0</v>
      </c>
      <c r="E15" s="10">
        <v>0</v>
      </c>
      <c r="F15" s="10">
        <v>2</v>
      </c>
      <c r="G15" s="12">
        <f t="shared" si="0"/>
        <v>3</v>
      </c>
      <c r="H15" s="10">
        <v>0</v>
      </c>
      <c r="I15" s="10">
        <v>0</v>
      </c>
      <c r="J15" s="10">
        <v>0</v>
      </c>
      <c r="K15" s="10">
        <v>0</v>
      </c>
      <c r="L15" s="10">
        <v>2</v>
      </c>
      <c r="M15" s="12">
        <f t="shared" si="1"/>
        <v>3</v>
      </c>
      <c r="N15" s="10">
        <v>0</v>
      </c>
      <c r="O15" s="10">
        <v>0</v>
      </c>
      <c r="P15" s="10">
        <v>0</v>
      </c>
      <c r="Q15" s="10">
        <v>2</v>
      </c>
      <c r="R15" s="10"/>
      <c r="S15" s="3" t="str">
        <f t="shared" si="2"/>
        <v> </v>
      </c>
      <c r="T15" s="10"/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/>
      <c r="AG15" s="11">
        <v>4</v>
      </c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3.3333333333333335</v>
      </c>
      <c r="AQ15" s="14" t="str">
        <f t="shared" si="6"/>
        <v>марченко анастасия</v>
      </c>
    </row>
    <row r="16" spans="1:43" ht="16.5" customHeight="1">
      <c r="A16" s="14" t="s">
        <v>276</v>
      </c>
      <c r="B16" s="10">
        <v>2</v>
      </c>
      <c r="C16" s="10">
        <v>0</v>
      </c>
      <c r="D16" s="10">
        <v>0</v>
      </c>
      <c r="E16" s="10">
        <v>1</v>
      </c>
      <c r="F16" s="10">
        <v>2</v>
      </c>
      <c r="G16" s="12">
        <f t="shared" si="0"/>
        <v>4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2">
        <f t="shared" si="1"/>
        <v>2</v>
      </c>
      <c r="N16" s="10">
        <v>2</v>
      </c>
      <c r="O16" s="10">
        <v>2</v>
      </c>
      <c r="P16" s="10">
        <v>2</v>
      </c>
      <c r="Q16" s="10">
        <v>0</v>
      </c>
      <c r="R16" s="10">
        <v>2</v>
      </c>
      <c r="S16" s="12">
        <f t="shared" si="2"/>
        <v>5</v>
      </c>
      <c r="T16" s="10">
        <v>2</v>
      </c>
      <c r="U16" s="10">
        <v>2</v>
      </c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3</v>
      </c>
      <c r="AG16" s="11">
        <v>4</v>
      </c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3.6</v>
      </c>
      <c r="AQ16" s="14" t="str">
        <f t="shared" si="6"/>
        <v>ожигов тимофей</v>
      </c>
    </row>
    <row r="17" spans="1:43" ht="16.5" customHeight="1">
      <c r="A17" s="14" t="s">
        <v>277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2">
        <f t="shared" si="0"/>
        <v>2</v>
      </c>
      <c r="H17" s="10">
        <v>1</v>
      </c>
      <c r="I17" s="10">
        <v>2</v>
      </c>
      <c r="J17" s="10">
        <v>2</v>
      </c>
      <c r="K17" s="10">
        <v>2</v>
      </c>
      <c r="L17" s="10">
        <v>0</v>
      </c>
      <c r="M17" s="12">
        <f t="shared" si="1"/>
        <v>5</v>
      </c>
      <c r="N17" s="10">
        <v>0</v>
      </c>
      <c r="O17" s="10">
        <v>1</v>
      </c>
      <c r="P17" s="10">
        <v>0</v>
      </c>
      <c r="Q17" s="10">
        <v>0</v>
      </c>
      <c r="R17" s="10">
        <v>1</v>
      </c>
      <c r="S17" s="12">
        <f t="shared" si="2"/>
        <v>3</v>
      </c>
      <c r="T17" s="10">
        <v>2</v>
      </c>
      <c r="U17" s="10">
        <v>0</v>
      </c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3</v>
      </c>
      <c r="AG17" s="11">
        <v>4</v>
      </c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3.4</v>
      </c>
      <c r="AQ17" s="14" t="str">
        <f t="shared" si="6"/>
        <v>павлов сергей</v>
      </c>
    </row>
    <row r="18" spans="1:43" ht="16.5" customHeight="1">
      <c r="A18" s="14" t="s">
        <v>278</v>
      </c>
      <c r="B18" s="10">
        <v>0</v>
      </c>
      <c r="C18" s="10">
        <v>2</v>
      </c>
      <c r="D18" s="10">
        <v>0</v>
      </c>
      <c r="E18" s="10">
        <v>0</v>
      </c>
      <c r="F18" s="10">
        <v>0</v>
      </c>
      <c r="G18" s="12">
        <f t="shared" si="0"/>
        <v>3</v>
      </c>
      <c r="H18" s="10">
        <v>0</v>
      </c>
      <c r="I18" s="10">
        <v>2</v>
      </c>
      <c r="J18" s="10">
        <v>2</v>
      </c>
      <c r="K18" s="10">
        <v>0</v>
      </c>
      <c r="L18" s="10">
        <v>2</v>
      </c>
      <c r="M18" s="12">
        <f t="shared" si="1"/>
        <v>5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2">
        <f t="shared" si="2"/>
        <v>2</v>
      </c>
      <c r="T18" s="10"/>
      <c r="U18" s="10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5</v>
      </c>
      <c r="AG18" s="11">
        <v>5</v>
      </c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4</v>
      </c>
      <c r="AQ18" s="14" t="str">
        <f t="shared" si="6"/>
        <v>петракова елизавета</v>
      </c>
    </row>
    <row r="19" spans="1:43" ht="16.5" customHeight="1">
      <c r="A19" s="14" t="s">
        <v>279</v>
      </c>
      <c r="B19" s="10">
        <v>0</v>
      </c>
      <c r="C19" s="10">
        <v>0</v>
      </c>
      <c r="D19" s="10">
        <v>2</v>
      </c>
      <c r="E19" s="10">
        <v>1</v>
      </c>
      <c r="F19" s="10">
        <v>0</v>
      </c>
      <c r="G19" s="12">
        <f t="shared" si="0"/>
        <v>3</v>
      </c>
      <c r="H19" s="10">
        <v>2</v>
      </c>
      <c r="I19" s="10">
        <v>0</v>
      </c>
      <c r="J19" s="10">
        <v>2</v>
      </c>
      <c r="K19" s="10">
        <v>0</v>
      </c>
      <c r="L19" s="10">
        <v>2</v>
      </c>
      <c r="M19" s="12">
        <f t="shared" si="1"/>
        <v>5</v>
      </c>
      <c r="N19" s="10">
        <v>0</v>
      </c>
      <c r="O19" s="10">
        <v>1</v>
      </c>
      <c r="P19" s="10">
        <v>1</v>
      </c>
      <c r="Q19" s="10">
        <v>2</v>
      </c>
      <c r="R19" s="10">
        <v>2</v>
      </c>
      <c r="S19" s="12">
        <f t="shared" si="2"/>
        <v>5</v>
      </c>
      <c r="T19" s="10">
        <v>0</v>
      </c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3</v>
      </c>
      <c r="AG19" s="11">
        <v>2</v>
      </c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3.6</v>
      </c>
      <c r="AQ19" s="14" t="str">
        <f t="shared" si="6"/>
        <v>пилипчук кристина</v>
      </c>
    </row>
    <row r="20" spans="1:43" ht="16.5" customHeight="1">
      <c r="A20" s="14" t="s">
        <v>280</v>
      </c>
      <c r="B20" s="10">
        <v>2</v>
      </c>
      <c r="C20" s="10">
        <v>2</v>
      </c>
      <c r="D20" s="10">
        <v>1</v>
      </c>
      <c r="E20" s="10">
        <v>0</v>
      </c>
      <c r="F20" s="10">
        <v>0</v>
      </c>
      <c r="G20" s="12">
        <f t="shared" si="0"/>
        <v>4</v>
      </c>
      <c r="H20" s="10">
        <v>0</v>
      </c>
      <c r="I20" s="10">
        <v>1</v>
      </c>
      <c r="J20" s="10">
        <v>1</v>
      </c>
      <c r="K20" s="10">
        <v>2</v>
      </c>
      <c r="L20" s="10">
        <v>0</v>
      </c>
      <c r="M20" s="12">
        <f t="shared" si="1"/>
        <v>4</v>
      </c>
      <c r="N20" s="10">
        <v>0</v>
      </c>
      <c r="O20" s="10">
        <v>0</v>
      </c>
      <c r="P20" s="10">
        <v>2</v>
      </c>
      <c r="Q20" s="10">
        <v>0</v>
      </c>
      <c r="R20" s="10">
        <v>0</v>
      </c>
      <c r="S20" s="12">
        <f t="shared" si="2"/>
        <v>3</v>
      </c>
      <c r="T20" s="10">
        <v>2</v>
      </c>
      <c r="U20" s="10">
        <v>0</v>
      </c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/>
      <c r="AG20" s="11">
        <v>4</v>
      </c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3.75</v>
      </c>
      <c r="AQ20" s="14" t="str">
        <f t="shared" si="6"/>
        <v>рагушин михаил</v>
      </c>
    </row>
    <row r="21" spans="1:43" ht="16.5" customHeight="1">
      <c r="A21" s="14" t="s">
        <v>281</v>
      </c>
      <c r="B21" s="10">
        <v>0</v>
      </c>
      <c r="C21" s="10">
        <v>2</v>
      </c>
      <c r="D21" s="10">
        <v>1</v>
      </c>
      <c r="E21" s="10">
        <v>2</v>
      </c>
      <c r="F21" s="10">
        <v>0</v>
      </c>
      <c r="G21" s="12">
        <f t="shared" si="0"/>
        <v>4</v>
      </c>
      <c r="H21" s="10">
        <v>0</v>
      </c>
      <c r="I21" s="10">
        <v>2</v>
      </c>
      <c r="J21" s="10">
        <v>2</v>
      </c>
      <c r="K21" s="10">
        <v>2</v>
      </c>
      <c r="L21" s="10">
        <v>0</v>
      </c>
      <c r="M21" s="12">
        <f t="shared" si="1"/>
        <v>5</v>
      </c>
      <c r="N21" s="10">
        <v>2</v>
      </c>
      <c r="O21" s="10">
        <v>2</v>
      </c>
      <c r="P21" s="10">
        <v>0</v>
      </c>
      <c r="Q21" s="10">
        <v>2</v>
      </c>
      <c r="R21" s="10">
        <v>2</v>
      </c>
      <c r="S21" s="12">
        <f t="shared" si="2"/>
        <v>5</v>
      </c>
      <c r="T21" s="10">
        <v>2</v>
      </c>
      <c r="U21" s="10">
        <v>2</v>
      </c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/>
      <c r="AG21" s="11">
        <v>3</v>
      </c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4.25</v>
      </c>
      <c r="AQ21" s="14" t="str">
        <f t="shared" si="6"/>
        <v>серёжкин роман</v>
      </c>
    </row>
    <row r="22" spans="1:43" ht="16.5" customHeight="1">
      <c r="A22" s="14" t="s">
        <v>282</v>
      </c>
      <c r="B22" s="10">
        <v>2</v>
      </c>
      <c r="C22" s="10">
        <v>2</v>
      </c>
      <c r="D22" s="10">
        <v>1</v>
      </c>
      <c r="E22" s="10">
        <v>1</v>
      </c>
      <c r="F22" s="10">
        <v>1</v>
      </c>
      <c r="G22" s="12">
        <f t="shared" si="0"/>
        <v>5</v>
      </c>
      <c r="H22" s="10">
        <v>2</v>
      </c>
      <c r="I22" s="10">
        <v>2</v>
      </c>
      <c r="J22" s="10">
        <v>2</v>
      </c>
      <c r="K22" s="10">
        <v>2</v>
      </c>
      <c r="L22" s="10">
        <v>0</v>
      </c>
      <c r="M22" s="12">
        <f t="shared" si="1"/>
        <v>5</v>
      </c>
      <c r="N22" s="10">
        <v>0</v>
      </c>
      <c r="O22" s="10">
        <v>0</v>
      </c>
      <c r="P22" s="10">
        <v>2</v>
      </c>
      <c r="Q22" s="10">
        <v>2</v>
      </c>
      <c r="R22" s="10">
        <v>1</v>
      </c>
      <c r="S22" s="12">
        <f t="shared" si="2"/>
        <v>4</v>
      </c>
      <c r="T22" s="10">
        <v>2</v>
      </c>
      <c r="U22" s="10"/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4</v>
      </c>
      <c r="AG22" s="11">
        <v>4</v>
      </c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4.4</v>
      </c>
      <c r="AQ22" s="14" t="str">
        <f t="shared" si="6"/>
        <v>тюрин александр</v>
      </c>
    </row>
    <row r="23" spans="1:43" ht="16.5" customHeight="1">
      <c r="A23" s="14" t="s">
        <v>283</v>
      </c>
      <c r="B23" s="10">
        <v>2</v>
      </c>
      <c r="C23" s="10">
        <v>0</v>
      </c>
      <c r="D23" s="10">
        <v>2</v>
      </c>
      <c r="E23" s="10">
        <v>1</v>
      </c>
      <c r="F23" s="10">
        <v>2</v>
      </c>
      <c r="G23" s="12">
        <f t="shared" si="0"/>
        <v>5</v>
      </c>
      <c r="H23" s="10">
        <v>0</v>
      </c>
      <c r="I23" s="10">
        <v>0</v>
      </c>
      <c r="J23" s="10">
        <v>2</v>
      </c>
      <c r="K23" s="10">
        <v>2</v>
      </c>
      <c r="L23" s="10">
        <v>0</v>
      </c>
      <c r="M23" s="12">
        <f t="shared" si="1"/>
        <v>4</v>
      </c>
      <c r="N23" s="10">
        <v>0</v>
      </c>
      <c r="O23" s="10">
        <v>0</v>
      </c>
      <c r="P23" s="10">
        <v>1</v>
      </c>
      <c r="Q23" s="10">
        <v>0</v>
      </c>
      <c r="R23" s="10">
        <v>2</v>
      </c>
      <c r="S23" s="12">
        <f t="shared" si="2"/>
        <v>3</v>
      </c>
      <c r="T23" s="10">
        <v>0</v>
      </c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3</v>
      </c>
      <c r="AG23" s="11">
        <v>4</v>
      </c>
      <c r="AH23" s="11"/>
      <c r="AI23" s="11"/>
      <c r="AJ23" s="11"/>
      <c r="AK23" s="11"/>
      <c r="AL23" s="12"/>
      <c r="AM23" s="12"/>
      <c r="AN23" s="12"/>
      <c r="AO23" s="12"/>
      <c r="AP23" s="13">
        <f t="shared" si="5"/>
        <v>3.8</v>
      </c>
      <c r="AQ23" s="14" t="str">
        <f t="shared" si="6"/>
        <v>шкатункина наталья</v>
      </c>
    </row>
    <row r="24" spans="1:43" ht="16.5" customHeight="1">
      <c r="A24" s="14"/>
      <c r="B24" s="10"/>
      <c r="C24" s="10"/>
      <c r="D24" s="10"/>
      <c r="E24" s="10"/>
      <c r="F24" s="10"/>
      <c r="G24" s="3" t="str">
        <f t="shared" si="0"/>
        <v> </v>
      </c>
      <c r="H24" s="10"/>
      <c r="I24" s="10"/>
      <c r="J24" s="10"/>
      <c r="K24" s="10"/>
      <c r="L24" s="10"/>
      <c r="M24" s="3" t="str">
        <f t="shared" si="1"/>
        <v> </v>
      </c>
      <c r="N24" s="10"/>
      <c r="O24" s="10"/>
      <c r="P24" s="10"/>
      <c r="Q24" s="10"/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/>
      <c r="AG24" s="11"/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0</v>
      </c>
      <c r="AQ24" s="14">
        <f t="shared" si="6"/>
        <v>0</v>
      </c>
    </row>
    <row r="25" spans="1:43" ht="16.5" customHeight="1">
      <c r="A25" s="14"/>
      <c r="B25" s="10"/>
      <c r="C25" s="10"/>
      <c r="D25" s="10"/>
      <c r="E25" s="10"/>
      <c r="F25" s="10"/>
      <c r="G25" s="3" t="str">
        <f t="shared" si="0"/>
        <v> </v>
      </c>
      <c r="H25" s="10"/>
      <c r="I25" s="10"/>
      <c r="J25" s="10"/>
      <c r="K25" s="10"/>
      <c r="L25" s="10"/>
      <c r="M25" s="3" t="str">
        <f t="shared" si="1"/>
        <v> </v>
      </c>
      <c r="N25" s="10"/>
      <c r="O25" s="10"/>
      <c r="P25" s="10"/>
      <c r="Q25" s="10"/>
      <c r="R25" s="10"/>
      <c r="S25" s="3" t="str">
        <f t="shared" si="2"/>
        <v> </v>
      </c>
      <c r="T25" s="10"/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/>
      <c r="AG25" s="11"/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0</v>
      </c>
      <c r="AQ25" s="14">
        <f t="shared" si="6"/>
        <v>0</v>
      </c>
    </row>
    <row r="26" spans="1:43" ht="16.5" customHeight="1">
      <c r="A26" s="14"/>
      <c r="B26" s="10"/>
      <c r="C26" s="10"/>
      <c r="D26" s="10"/>
      <c r="E26" s="10"/>
      <c r="F26" s="10"/>
      <c r="G26" s="3" t="str">
        <f t="shared" si="0"/>
        <v> </v>
      </c>
      <c r="H26" s="10"/>
      <c r="I26" s="10"/>
      <c r="J26" s="10"/>
      <c r="K26" s="10"/>
      <c r="L26" s="10"/>
      <c r="M26" s="3" t="str">
        <f t="shared" si="1"/>
        <v> </v>
      </c>
      <c r="N26" s="10"/>
      <c r="O26" s="10"/>
      <c r="P26" s="10"/>
      <c r="Q26" s="10"/>
      <c r="R26" s="10"/>
      <c r="S26" s="3" t="str">
        <f t="shared" si="2"/>
        <v> </v>
      </c>
      <c r="T26" s="10"/>
      <c r="U26" s="10"/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/>
      <c r="AG26" s="11"/>
      <c r="AH26" s="11"/>
      <c r="AI26" s="11"/>
      <c r="AJ26" s="11"/>
      <c r="AK26" s="11"/>
      <c r="AL26" s="12"/>
      <c r="AM26" s="12"/>
      <c r="AN26" s="12"/>
      <c r="AO26" s="12"/>
      <c r="AP26" s="13">
        <f t="shared" si="5"/>
        <v>0</v>
      </c>
      <c r="AQ26" s="14">
        <f t="shared" si="6"/>
        <v>0</v>
      </c>
    </row>
    <row r="27" spans="1:43" ht="13.5" customHeight="1">
      <c r="A27" s="15"/>
      <c r="B27" s="15"/>
      <c r="C27" s="15"/>
      <c r="D27" s="15"/>
      <c r="E27" s="15"/>
      <c r="F27" s="15"/>
      <c r="G27" s="15" t="s">
        <v>284</v>
      </c>
      <c r="H27" s="15"/>
      <c r="I27" s="15"/>
      <c r="J27" s="15"/>
      <c r="K27" s="15"/>
      <c r="L27" s="15"/>
      <c r="M27" s="15" t="s">
        <v>285</v>
      </c>
      <c r="N27" s="15"/>
      <c r="O27" s="15"/>
      <c r="P27" s="15"/>
      <c r="Q27" s="15"/>
      <c r="R27" s="15"/>
      <c r="S27" s="15" t="s">
        <v>286</v>
      </c>
      <c r="T27" s="15"/>
      <c r="U27" s="15"/>
      <c r="V27" s="15"/>
      <c r="W27" s="15"/>
      <c r="X27" s="15"/>
      <c r="Y27" s="15" t="s">
        <v>287</v>
      </c>
      <c r="Z27" s="15"/>
      <c r="AA27" s="15"/>
      <c r="AB27" s="15"/>
      <c r="AC27" s="15"/>
      <c r="AD27" s="15"/>
      <c r="AE27" s="15" t="s">
        <v>288</v>
      </c>
      <c r="AF27" s="15" t="s">
        <v>289</v>
      </c>
      <c r="AG27" s="15" t="s">
        <v>290</v>
      </c>
      <c r="AH27" s="15"/>
      <c r="AI27" s="15"/>
      <c r="AJ27" s="15"/>
      <c r="AK27" s="15"/>
      <c r="AL27" s="15" t="s">
        <v>291</v>
      </c>
      <c r="AM27" s="15"/>
      <c r="AN27" s="15"/>
      <c r="AO27" s="15"/>
      <c r="AP27" s="15" t="s">
        <v>182</v>
      </c>
      <c r="AQ27" s="15"/>
    </row>
    <row r="28" spans="1:43" ht="13.5" customHeight="1">
      <c r="A28" s="15" t="s"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20"/>
      <c r="AD28" s="15"/>
      <c r="AE28" s="15"/>
      <c r="AF28" s="15" t="s">
        <v>183</v>
      </c>
      <c r="AG28" s="15" t="s">
        <v>184</v>
      </c>
      <c r="AH28" s="15"/>
      <c r="AI28" s="15"/>
      <c r="AJ28" s="15"/>
      <c r="AK28" s="15"/>
      <c r="AL28" s="15" t="s">
        <v>185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 t="s">
        <v>186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187</v>
      </c>
      <c r="B31" s="15" t="s">
        <v>188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189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190</v>
      </c>
      <c r="B32" s="15" t="s">
        <v>191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192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193</v>
      </c>
      <c r="B33" s="15" t="s">
        <v>194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195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196</v>
      </c>
      <c r="B34" s="15" t="s">
        <v>197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198</v>
      </c>
      <c r="B35" s="15" t="s">
        <v>199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200</v>
      </c>
      <c r="B36" s="15" t="s">
        <v>201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202</v>
      </c>
      <c r="B37" s="15" t="s">
        <v>203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204</v>
      </c>
      <c r="B38" s="15" t="s">
        <v>205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206</v>
      </c>
      <c r="B39" s="15" t="s">
        <v>207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208</v>
      </c>
      <c r="B40" s="15" t="s">
        <v>209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210</v>
      </c>
      <c r="B41" s="15" t="s">
        <v>211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workbookViewId="0" topLeftCell="A1">
      <selection activeCell="AP1" sqref="AP1:AP26"/>
    </sheetView>
  </sheetViews>
  <sheetFormatPr defaultColWidth="11.421875" defaultRowHeight="13.5" customHeight="1"/>
  <cols>
    <col min="1" max="1" width="18.00390625" style="16" customWidth="1"/>
    <col min="2" max="41" width="2.00390625" style="16" customWidth="1"/>
    <col min="42" max="42" width="5.00390625" style="17" customWidth="1"/>
    <col min="43" max="43" width="18.00390625" style="16" customWidth="1"/>
    <col min="44" max="49" width="2.00390625" style="16" customWidth="1"/>
    <col min="50" max="16384" width="11.00390625" style="16" customWidth="1"/>
  </cols>
  <sheetData>
    <row r="1" spans="1:44" ht="16.5" customHeight="1">
      <c r="A1" s="18" t="s">
        <v>212</v>
      </c>
      <c r="B1" s="4">
        <v>1</v>
      </c>
      <c r="C1" s="4">
        <v>1</v>
      </c>
      <c r="D1" s="4">
        <v>1</v>
      </c>
      <c r="E1" s="4">
        <v>0</v>
      </c>
      <c r="F1" s="4">
        <v>1</v>
      </c>
      <c r="G1" s="12">
        <f aca="true" t="shared" si="0" ref="G1:G26">IF(COUNT(B1:F1)=5,IF(SUM(B1:F1)&gt;5,5,IF(SUM(B1:F1)&gt;3,4,IF(SUM(B1:F1)&gt;1,3,IF(SUM(B1:F1)&gt;=0,2))))," ")</f>
        <v>4</v>
      </c>
      <c r="H1" s="4">
        <v>2</v>
      </c>
      <c r="I1" s="4">
        <v>0</v>
      </c>
      <c r="J1" s="4">
        <v>2</v>
      </c>
      <c r="K1" s="4">
        <v>2</v>
      </c>
      <c r="L1" s="4">
        <v>2</v>
      </c>
      <c r="M1" s="12">
        <f aca="true" t="shared" si="1" ref="M1:M26">IF(COUNT(H1:L1)=5,IF(SUM(H1:L1)&gt;5,5,IF(SUM(H1:L1)&gt;3,4,IF(SUM(H1:L1)&gt;1,3,IF(SUM(H1:L1)&gt;=0,2))))," ")</f>
        <v>5</v>
      </c>
      <c r="N1" s="4">
        <v>0</v>
      </c>
      <c r="O1" s="4"/>
      <c r="P1" s="4"/>
      <c r="Q1" s="4"/>
      <c r="R1" s="4"/>
      <c r="S1" s="3" t="str">
        <f aca="true" t="shared" si="2" ref="S1:S26">IF(COUNT(N1:R1)=5,IF(SUM(N1:R1)&gt;5,5,IF(SUM(N1:R1)&gt;3,4,IF(SUM(N1:R1)&gt;1,3,IF(SUM(N1:R1)&gt;=0,2))))," ")</f>
        <v> </v>
      </c>
      <c r="T1" s="4"/>
      <c r="U1" s="4"/>
      <c r="V1" s="4"/>
      <c r="W1" s="4"/>
      <c r="X1" s="4"/>
      <c r="Y1" s="3" t="str">
        <f aca="true" t="shared" si="3" ref="Y1:Y26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6">IF(COUNT(Z1:AD1)=5,IF(SUM(Z1:AD1)&gt;5,5,IF(SUM(Z1:AD1)&gt;3,4,IF(SUM(Z1:AD1)&gt;1,3,IF(SUM(Z1:AD1)&gt;=0,2))))," ")</f>
        <v> </v>
      </c>
      <c r="AF1" s="5">
        <v>2</v>
      </c>
      <c r="AG1" s="5">
        <v>4</v>
      </c>
      <c r="AH1" s="5">
        <v>2</v>
      </c>
      <c r="AI1" s="5">
        <v>4</v>
      </c>
      <c r="AJ1" s="5"/>
      <c r="AK1" s="5"/>
      <c r="AL1" s="6"/>
      <c r="AM1" s="6"/>
      <c r="AN1" s="6"/>
      <c r="AO1" s="6"/>
      <c r="AP1" s="13">
        <f aca="true" t="shared" si="5" ref="AP1:AP26">IF(COUNT(G1,M1,S1,Y1,AE1,AF1:AK1,AL1:AO1)&gt;=1,(SUM(G1,M1,S1,Y1,AE1,AF1:AK1,AL1:AO1)/COUNT(G1,M1,S1,Y1,AE1,AF1:AK1,AL1:AO1)),0)</f>
        <v>3.5</v>
      </c>
      <c r="AQ1" s="19" t="str">
        <f aca="true" t="shared" si="6" ref="AQ1:AQ26">A1</f>
        <v>аксёнов михаил</v>
      </c>
      <c r="AR1" s="22"/>
    </row>
    <row r="2" spans="1:44" ht="16.5" customHeight="1">
      <c r="A2" s="18" t="s">
        <v>213</v>
      </c>
      <c r="B2" s="10">
        <v>1</v>
      </c>
      <c r="C2" s="10">
        <v>0</v>
      </c>
      <c r="D2" s="10">
        <v>2</v>
      </c>
      <c r="E2" s="10">
        <v>1</v>
      </c>
      <c r="F2" s="10">
        <v>0</v>
      </c>
      <c r="G2" s="12">
        <f t="shared" si="0"/>
        <v>4</v>
      </c>
      <c r="H2" s="10">
        <v>2</v>
      </c>
      <c r="I2" s="10">
        <v>2</v>
      </c>
      <c r="J2" s="10">
        <v>2</v>
      </c>
      <c r="K2" s="10">
        <v>1</v>
      </c>
      <c r="L2" s="10">
        <v>0</v>
      </c>
      <c r="M2" s="12">
        <f t="shared" si="1"/>
        <v>5</v>
      </c>
      <c r="N2" s="10">
        <v>2</v>
      </c>
      <c r="O2" s="10"/>
      <c r="P2" s="10"/>
      <c r="Q2" s="10"/>
      <c r="R2" s="10"/>
      <c r="S2" s="3" t="str">
        <f t="shared" si="2"/>
        <v> </v>
      </c>
      <c r="T2" s="10"/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4</v>
      </c>
      <c r="AG2" s="11">
        <v>5</v>
      </c>
      <c r="AH2" s="11">
        <v>3</v>
      </c>
      <c r="AI2" s="11">
        <v>4</v>
      </c>
      <c r="AJ2" s="11">
        <v>5</v>
      </c>
      <c r="AK2" s="11"/>
      <c r="AL2" s="12"/>
      <c r="AM2" s="12"/>
      <c r="AN2" s="12"/>
      <c r="AO2" s="12"/>
      <c r="AP2" s="13">
        <f t="shared" si="5"/>
        <v>4.285714285714286</v>
      </c>
      <c r="AQ2" s="18" t="str">
        <f t="shared" si="6"/>
        <v>баглай владимир</v>
      </c>
      <c r="AR2" s="22"/>
    </row>
    <row r="3" spans="1:44" ht="16.5" customHeight="1">
      <c r="A3" s="18" t="s">
        <v>214</v>
      </c>
      <c r="B3" s="10">
        <v>1</v>
      </c>
      <c r="C3" s="10">
        <v>2</v>
      </c>
      <c r="D3" s="10">
        <v>2</v>
      </c>
      <c r="E3" s="10">
        <v>2</v>
      </c>
      <c r="F3" s="10">
        <v>0</v>
      </c>
      <c r="G3" s="12">
        <f t="shared" si="0"/>
        <v>5</v>
      </c>
      <c r="H3" s="10">
        <v>2</v>
      </c>
      <c r="I3" s="10">
        <v>2</v>
      </c>
      <c r="J3" s="10">
        <v>2</v>
      </c>
      <c r="K3" s="10">
        <v>2</v>
      </c>
      <c r="L3" s="10">
        <v>0</v>
      </c>
      <c r="M3" s="12">
        <f t="shared" si="1"/>
        <v>5</v>
      </c>
      <c r="N3" s="10">
        <v>2</v>
      </c>
      <c r="O3" s="10">
        <v>0</v>
      </c>
      <c r="P3" s="10"/>
      <c r="Q3" s="10"/>
      <c r="R3" s="10"/>
      <c r="S3" s="3" t="str">
        <f t="shared" si="2"/>
        <v> </v>
      </c>
      <c r="T3" s="10"/>
      <c r="U3" s="10"/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5</v>
      </c>
      <c r="AG3" s="11">
        <v>5</v>
      </c>
      <c r="AH3" s="11">
        <v>5</v>
      </c>
      <c r="AI3" s="11">
        <v>5</v>
      </c>
      <c r="AJ3" s="11">
        <v>4</v>
      </c>
      <c r="AK3" s="11"/>
      <c r="AL3" s="12"/>
      <c r="AM3" s="12"/>
      <c r="AN3" s="12"/>
      <c r="AO3" s="12"/>
      <c r="AP3" s="13">
        <f t="shared" si="5"/>
        <v>4.857142857142857</v>
      </c>
      <c r="AQ3" s="18" t="str">
        <f t="shared" si="6"/>
        <v>буряк илья</v>
      </c>
      <c r="AR3" s="22"/>
    </row>
    <row r="4" spans="1:43" ht="16.5" customHeight="1">
      <c r="A4" s="18" t="s">
        <v>215</v>
      </c>
      <c r="B4" s="10">
        <v>2</v>
      </c>
      <c r="C4" s="10">
        <v>1</v>
      </c>
      <c r="D4" s="10">
        <v>2</v>
      </c>
      <c r="E4" s="10">
        <v>0</v>
      </c>
      <c r="F4" s="10">
        <v>1</v>
      </c>
      <c r="G4" s="12">
        <f t="shared" si="0"/>
        <v>5</v>
      </c>
      <c r="H4" s="10">
        <v>2</v>
      </c>
      <c r="I4" s="10">
        <v>0</v>
      </c>
      <c r="J4" s="10">
        <v>2</v>
      </c>
      <c r="K4" s="10">
        <v>0</v>
      </c>
      <c r="L4" s="10">
        <v>2</v>
      </c>
      <c r="M4" s="12">
        <f t="shared" si="1"/>
        <v>5</v>
      </c>
      <c r="N4" s="10">
        <v>1</v>
      </c>
      <c r="O4" s="10"/>
      <c r="P4" s="10"/>
      <c r="Q4" s="10"/>
      <c r="R4" s="10"/>
      <c r="S4" s="3" t="str">
        <f t="shared" si="2"/>
        <v> </v>
      </c>
      <c r="T4" s="10"/>
      <c r="U4" s="10"/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2</v>
      </c>
      <c r="AG4" s="11">
        <v>5</v>
      </c>
      <c r="AH4" s="11">
        <v>4</v>
      </c>
      <c r="AI4" s="11">
        <v>3</v>
      </c>
      <c r="AJ4" s="11">
        <v>2</v>
      </c>
      <c r="AK4" s="11"/>
      <c r="AL4" s="12"/>
      <c r="AM4" s="12"/>
      <c r="AN4" s="12"/>
      <c r="AO4" s="12"/>
      <c r="AP4" s="13">
        <f t="shared" si="5"/>
        <v>3.7142857142857144</v>
      </c>
      <c r="AQ4" s="18" t="str">
        <f t="shared" si="6"/>
        <v>васянина анастасия</v>
      </c>
    </row>
    <row r="5" spans="1:43" ht="16.5" customHeight="1">
      <c r="A5" s="18" t="s">
        <v>216</v>
      </c>
      <c r="B5" s="10">
        <v>0</v>
      </c>
      <c r="C5" s="10">
        <v>2</v>
      </c>
      <c r="D5" s="10">
        <v>0</v>
      </c>
      <c r="E5" s="10">
        <v>0</v>
      </c>
      <c r="F5" s="10">
        <v>0</v>
      </c>
      <c r="G5" s="12">
        <f t="shared" si="0"/>
        <v>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2">
        <f t="shared" si="1"/>
        <v>2</v>
      </c>
      <c r="N5" s="10">
        <v>0</v>
      </c>
      <c r="O5" s="10"/>
      <c r="P5" s="10"/>
      <c r="Q5" s="10"/>
      <c r="R5" s="10"/>
      <c r="S5" s="3" t="str">
        <f t="shared" si="2"/>
        <v> </v>
      </c>
      <c r="T5" s="10"/>
      <c r="U5" s="10"/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2</v>
      </c>
      <c r="AG5" s="11">
        <v>3</v>
      </c>
      <c r="AH5" s="11">
        <v>2</v>
      </c>
      <c r="AI5" s="11">
        <v>2</v>
      </c>
      <c r="AJ5" s="11">
        <v>2</v>
      </c>
      <c r="AK5" s="11"/>
      <c r="AL5" s="12"/>
      <c r="AM5" s="12"/>
      <c r="AN5" s="12"/>
      <c r="AO5" s="12"/>
      <c r="AP5" s="13">
        <f t="shared" si="5"/>
        <v>2.2857142857142856</v>
      </c>
      <c r="AQ5" s="18" t="str">
        <f t="shared" si="6"/>
        <v>гаврилин александр</v>
      </c>
    </row>
    <row r="6" spans="1:44" ht="16.5" customHeight="1">
      <c r="A6" s="18" t="s">
        <v>217</v>
      </c>
      <c r="B6" s="10">
        <v>1</v>
      </c>
      <c r="C6" s="10">
        <v>1</v>
      </c>
      <c r="D6" s="10">
        <v>1</v>
      </c>
      <c r="E6" s="10">
        <v>0</v>
      </c>
      <c r="F6" s="10">
        <v>2</v>
      </c>
      <c r="G6" s="12">
        <f t="shared" si="0"/>
        <v>4</v>
      </c>
      <c r="H6" s="10">
        <v>1</v>
      </c>
      <c r="I6" s="10">
        <v>2</v>
      </c>
      <c r="J6" s="10">
        <v>2</v>
      </c>
      <c r="K6" s="10">
        <v>0</v>
      </c>
      <c r="L6" s="10">
        <v>0</v>
      </c>
      <c r="M6" s="12">
        <f t="shared" si="1"/>
        <v>4</v>
      </c>
      <c r="N6" s="10">
        <v>2</v>
      </c>
      <c r="O6" s="10">
        <v>0</v>
      </c>
      <c r="P6" s="10"/>
      <c r="Q6" s="10"/>
      <c r="R6" s="10"/>
      <c r="S6" s="3" t="str">
        <f t="shared" si="2"/>
        <v> </v>
      </c>
      <c r="T6" s="10"/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2</v>
      </c>
      <c r="AG6" s="11">
        <v>2</v>
      </c>
      <c r="AH6" s="11">
        <v>2</v>
      </c>
      <c r="AI6" s="11">
        <v>3</v>
      </c>
      <c r="AJ6" s="11">
        <v>4</v>
      </c>
      <c r="AK6" s="11"/>
      <c r="AL6" s="12"/>
      <c r="AM6" s="12"/>
      <c r="AN6" s="12"/>
      <c r="AO6" s="12"/>
      <c r="AP6" s="13">
        <f t="shared" si="5"/>
        <v>3</v>
      </c>
      <c r="AQ6" s="18" t="str">
        <f t="shared" si="6"/>
        <v>графов григорий</v>
      </c>
      <c r="AR6" s="22"/>
    </row>
    <row r="7" spans="1:44" ht="16.5" customHeight="1">
      <c r="A7" s="18" t="s">
        <v>218</v>
      </c>
      <c r="B7" s="10">
        <v>0</v>
      </c>
      <c r="C7" s="10">
        <v>0</v>
      </c>
      <c r="D7" s="10">
        <v>2</v>
      </c>
      <c r="E7" s="10">
        <v>0</v>
      </c>
      <c r="F7" s="10">
        <v>2</v>
      </c>
      <c r="G7" s="12">
        <f t="shared" si="0"/>
        <v>4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2">
        <f t="shared" si="1"/>
        <v>2</v>
      </c>
      <c r="N7" s="10">
        <v>0</v>
      </c>
      <c r="O7" s="10">
        <v>0</v>
      </c>
      <c r="P7" s="10"/>
      <c r="Q7" s="10"/>
      <c r="R7" s="10"/>
      <c r="S7" s="3" t="str">
        <f t="shared" si="2"/>
        <v> 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3</v>
      </c>
      <c r="AG7" s="11">
        <v>2</v>
      </c>
      <c r="AH7" s="11">
        <v>2</v>
      </c>
      <c r="AI7" s="11">
        <v>4</v>
      </c>
      <c r="AJ7" s="11">
        <v>2</v>
      </c>
      <c r="AK7" s="11"/>
      <c r="AL7" s="12"/>
      <c r="AM7" s="12"/>
      <c r="AN7" s="12"/>
      <c r="AO7" s="12"/>
      <c r="AP7" s="13">
        <f t="shared" si="5"/>
        <v>2.7142857142857144</v>
      </c>
      <c r="AQ7" s="18" t="str">
        <f t="shared" si="6"/>
        <v>грумондз иван</v>
      </c>
      <c r="AR7" s="22"/>
    </row>
    <row r="8" spans="1:44" ht="16.5" customHeight="1">
      <c r="A8" s="18" t="s">
        <v>219</v>
      </c>
      <c r="B8" s="10">
        <v>1</v>
      </c>
      <c r="C8" s="10">
        <v>1</v>
      </c>
      <c r="D8" s="10">
        <v>2</v>
      </c>
      <c r="E8" s="10">
        <v>0</v>
      </c>
      <c r="F8" s="10">
        <v>0</v>
      </c>
      <c r="G8" s="12">
        <f t="shared" si="0"/>
        <v>4</v>
      </c>
      <c r="H8" s="10">
        <v>0</v>
      </c>
      <c r="I8" s="10">
        <v>2</v>
      </c>
      <c r="J8" s="10">
        <v>0</v>
      </c>
      <c r="K8" s="10">
        <v>1</v>
      </c>
      <c r="L8" s="10">
        <v>2</v>
      </c>
      <c r="M8" s="12">
        <f t="shared" si="1"/>
        <v>4</v>
      </c>
      <c r="N8" s="10"/>
      <c r="O8" s="10"/>
      <c r="P8" s="10"/>
      <c r="Q8" s="10"/>
      <c r="R8" s="10"/>
      <c r="S8" s="3" t="str">
        <f t="shared" si="2"/>
        <v> </v>
      </c>
      <c r="T8" s="10"/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2</v>
      </c>
      <c r="AG8" s="11"/>
      <c r="AH8" s="11">
        <v>5</v>
      </c>
      <c r="AI8" s="11">
        <v>4</v>
      </c>
      <c r="AJ8" s="11">
        <v>4</v>
      </c>
      <c r="AK8" s="11"/>
      <c r="AL8" s="12"/>
      <c r="AM8" s="12"/>
      <c r="AN8" s="12"/>
      <c r="AO8" s="12"/>
      <c r="AP8" s="13">
        <f t="shared" si="5"/>
        <v>3.8333333333333335</v>
      </c>
      <c r="AQ8" s="18" t="str">
        <f t="shared" si="6"/>
        <v>доброхвалов максим</v>
      </c>
      <c r="AR8" s="22"/>
    </row>
    <row r="9" spans="1:44" ht="16.5" customHeight="1">
      <c r="A9" s="18" t="s">
        <v>220</v>
      </c>
      <c r="B9" s="10">
        <v>2</v>
      </c>
      <c r="C9" s="10">
        <v>2</v>
      </c>
      <c r="D9" s="10">
        <v>2</v>
      </c>
      <c r="E9" s="10">
        <v>2</v>
      </c>
      <c r="F9" s="10">
        <v>2</v>
      </c>
      <c r="G9" s="12">
        <f t="shared" si="0"/>
        <v>5</v>
      </c>
      <c r="H9" s="10">
        <v>0</v>
      </c>
      <c r="I9" s="10">
        <v>0</v>
      </c>
      <c r="J9" s="10">
        <v>2</v>
      </c>
      <c r="K9" s="10">
        <v>0</v>
      </c>
      <c r="L9" s="10">
        <v>1</v>
      </c>
      <c r="M9" s="12">
        <f t="shared" si="1"/>
        <v>3</v>
      </c>
      <c r="N9" s="10">
        <v>2</v>
      </c>
      <c r="O9" s="10"/>
      <c r="P9" s="10"/>
      <c r="Q9" s="10"/>
      <c r="R9" s="10"/>
      <c r="S9" s="3" t="str">
        <f t="shared" si="2"/>
        <v> </v>
      </c>
      <c r="T9" s="10"/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4</v>
      </c>
      <c r="AG9" s="11">
        <v>5</v>
      </c>
      <c r="AH9" s="11">
        <v>4</v>
      </c>
      <c r="AI9" s="11">
        <v>5</v>
      </c>
      <c r="AJ9" s="11">
        <v>5</v>
      </c>
      <c r="AK9" s="11"/>
      <c r="AL9" s="12"/>
      <c r="AM9" s="12"/>
      <c r="AN9" s="12"/>
      <c r="AO9" s="12"/>
      <c r="AP9" s="13">
        <f t="shared" si="5"/>
        <v>4.428571428571429</v>
      </c>
      <c r="AQ9" s="18" t="str">
        <f t="shared" si="6"/>
        <v>евдокименко дарья</v>
      </c>
      <c r="AR9" s="22"/>
    </row>
    <row r="10" spans="1:44" ht="16.5" customHeight="1">
      <c r="A10" s="18" t="s">
        <v>221</v>
      </c>
      <c r="B10" s="10">
        <v>0</v>
      </c>
      <c r="C10" s="10">
        <v>1</v>
      </c>
      <c r="D10" s="10">
        <v>0</v>
      </c>
      <c r="E10" s="10">
        <v>2</v>
      </c>
      <c r="F10" s="10">
        <v>2</v>
      </c>
      <c r="G10" s="12">
        <f t="shared" si="0"/>
        <v>4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2">
        <f t="shared" si="1"/>
        <v>2</v>
      </c>
      <c r="N10" s="10"/>
      <c r="O10" s="10"/>
      <c r="P10" s="10"/>
      <c r="Q10" s="10"/>
      <c r="R10" s="10"/>
      <c r="S10" s="3" t="str">
        <f t="shared" si="2"/>
        <v> </v>
      </c>
      <c r="T10" s="10"/>
      <c r="U10" s="10"/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2</v>
      </c>
      <c r="AG10" s="11"/>
      <c r="AH10" s="11">
        <v>2</v>
      </c>
      <c r="AI10" s="11">
        <v>2</v>
      </c>
      <c r="AJ10" s="11">
        <v>2</v>
      </c>
      <c r="AK10" s="11"/>
      <c r="AL10" s="12"/>
      <c r="AM10" s="12"/>
      <c r="AN10" s="12"/>
      <c r="AO10" s="12"/>
      <c r="AP10" s="13">
        <f t="shared" si="5"/>
        <v>2.3333333333333335</v>
      </c>
      <c r="AQ10" s="18" t="str">
        <f t="shared" si="6"/>
        <v>клочков макар</v>
      </c>
      <c r="AR10" s="22"/>
    </row>
    <row r="11" spans="1:44" ht="16.5" customHeight="1">
      <c r="A11" s="18" t="s">
        <v>222</v>
      </c>
      <c r="B11" s="10">
        <v>2</v>
      </c>
      <c r="C11" s="10">
        <v>2</v>
      </c>
      <c r="D11" s="10">
        <v>0</v>
      </c>
      <c r="E11" s="10">
        <v>2</v>
      </c>
      <c r="F11" s="10">
        <v>2</v>
      </c>
      <c r="G11" s="12">
        <f t="shared" si="0"/>
        <v>5</v>
      </c>
      <c r="H11" s="10">
        <v>0</v>
      </c>
      <c r="I11" s="10">
        <v>2</v>
      </c>
      <c r="J11" s="10">
        <v>2</v>
      </c>
      <c r="K11" s="10">
        <v>0</v>
      </c>
      <c r="L11" s="10">
        <v>0</v>
      </c>
      <c r="M11" s="12">
        <f t="shared" si="1"/>
        <v>4</v>
      </c>
      <c r="N11" s="10"/>
      <c r="O11" s="10"/>
      <c r="P11" s="10"/>
      <c r="Q11" s="10"/>
      <c r="R11" s="10"/>
      <c r="S11" s="3" t="str">
        <f t="shared" si="2"/>
        <v> </v>
      </c>
      <c r="T11" s="10"/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5</v>
      </c>
      <c r="AG11" s="11">
        <v>4</v>
      </c>
      <c r="AH11" s="11">
        <v>5</v>
      </c>
      <c r="AI11" s="11">
        <v>5</v>
      </c>
      <c r="AJ11" s="11"/>
      <c r="AK11" s="11"/>
      <c r="AL11" s="12"/>
      <c r="AM11" s="12"/>
      <c r="AN11" s="12"/>
      <c r="AO11" s="12"/>
      <c r="AP11" s="13">
        <f t="shared" si="5"/>
        <v>4.666666666666667</v>
      </c>
      <c r="AQ11" s="18" t="str">
        <f t="shared" si="6"/>
        <v>козлова екатерина</v>
      </c>
      <c r="AR11" s="22"/>
    </row>
    <row r="12" spans="1:44" ht="16.5" customHeight="1">
      <c r="A12" s="18" t="s">
        <v>223</v>
      </c>
      <c r="B12" s="10">
        <v>2</v>
      </c>
      <c r="C12" s="10">
        <v>2</v>
      </c>
      <c r="D12" s="10">
        <v>2</v>
      </c>
      <c r="E12" s="10">
        <v>0</v>
      </c>
      <c r="F12" s="10">
        <v>2</v>
      </c>
      <c r="G12" s="12">
        <f t="shared" si="0"/>
        <v>5</v>
      </c>
      <c r="H12" s="10">
        <v>2</v>
      </c>
      <c r="I12" s="10">
        <v>2</v>
      </c>
      <c r="J12" s="10">
        <v>2</v>
      </c>
      <c r="K12" s="10">
        <v>2</v>
      </c>
      <c r="L12" s="10">
        <v>0</v>
      </c>
      <c r="M12" s="12">
        <f t="shared" si="1"/>
        <v>5</v>
      </c>
      <c r="N12" s="10"/>
      <c r="O12" s="10"/>
      <c r="P12" s="10"/>
      <c r="Q12" s="10"/>
      <c r="R12" s="10"/>
      <c r="S12" s="3" t="str">
        <f t="shared" si="2"/>
        <v> </v>
      </c>
      <c r="T12" s="10"/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/>
      <c r="AG12" s="11">
        <v>3</v>
      </c>
      <c r="AH12" s="11">
        <v>2</v>
      </c>
      <c r="AI12" s="11">
        <v>2</v>
      </c>
      <c r="AJ12" s="11">
        <v>3</v>
      </c>
      <c r="AK12" s="11"/>
      <c r="AL12" s="12"/>
      <c r="AM12" s="12"/>
      <c r="AN12" s="12"/>
      <c r="AO12" s="12"/>
      <c r="AP12" s="13">
        <f t="shared" si="5"/>
        <v>3.3333333333333335</v>
      </c>
      <c r="AQ12" s="18" t="str">
        <f t="shared" si="6"/>
        <v>косинец кирилл</v>
      </c>
      <c r="AR12" s="22"/>
    </row>
    <row r="13" spans="1:44" ht="16.5" customHeight="1">
      <c r="A13" s="18" t="s">
        <v>224</v>
      </c>
      <c r="B13" s="10">
        <v>0</v>
      </c>
      <c r="C13" s="10">
        <v>1</v>
      </c>
      <c r="D13" s="10">
        <v>1</v>
      </c>
      <c r="E13" s="10">
        <v>0</v>
      </c>
      <c r="F13" s="10">
        <v>2</v>
      </c>
      <c r="G13" s="12">
        <f t="shared" si="0"/>
        <v>4</v>
      </c>
      <c r="H13" s="10">
        <v>1</v>
      </c>
      <c r="I13" s="10">
        <v>2</v>
      </c>
      <c r="J13" s="10">
        <v>0</v>
      </c>
      <c r="K13" s="10">
        <v>2</v>
      </c>
      <c r="L13" s="10">
        <v>2</v>
      </c>
      <c r="M13" s="12">
        <f t="shared" si="1"/>
        <v>5</v>
      </c>
      <c r="N13" s="10">
        <v>2</v>
      </c>
      <c r="O13" s="10"/>
      <c r="P13" s="10"/>
      <c r="Q13" s="10"/>
      <c r="R13" s="10"/>
      <c r="S13" s="3" t="str">
        <f t="shared" si="2"/>
        <v> </v>
      </c>
      <c r="T13" s="10"/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4</v>
      </c>
      <c r="AG13" s="11">
        <v>4</v>
      </c>
      <c r="AH13" s="11">
        <v>5</v>
      </c>
      <c r="AI13" s="11"/>
      <c r="AJ13" s="11">
        <v>3</v>
      </c>
      <c r="AK13" s="11"/>
      <c r="AL13" s="12"/>
      <c r="AM13" s="12"/>
      <c r="AN13" s="12"/>
      <c r="AO13" s="12"/>
      <c r="AP13" s="13">
        <f t="shared" si="5"/>
        <v>4.166666666666667</v>
      </c>
      <c r="AQ13" s="18" t="str">
        <f t="shared" si="6"/>
        <v>кузнецов дмитрий</v>
      </c>
      <c r="AR13" s="22"/>
    </row>
    <row r="14" spans="1:44" ht="16.5" customHeight="1">
      <c r="A14" s="18" t="s">
        <v>225</v>
      </c>
      <c r="B14" s="10">
        <v>2</v>
      </c>
      <c r="C14" s="10">
        <v>2</v>
      </c>
      <c r="D14" s="10">
        <v>2</v>
      </c>
      <c r="E14" s="10">
        <v>0</v>
      </c>
      <c r="F14" s="10">
        <v>2</v>
      </c>
      <c r="G14" s="12">
        <f t="shared" si="0"/>
        <v>5</v>
      </c>
      <c r="H14" s="10">
        <v>2</v>
      </c>
      <c r="I14" s="10">
        <v>2</v>
      </c>
      <c r="J14" s="10">
        <v>2</v>
      </c>
      <c r="K14" s="10">
        <v>2</v>
      </c>
      <c r="L14" s="10">
        <v>2</v>
      </c>
      <c r="M14" s="12">
        <f t="shared" si="1"/>
        <v>5</v>
      </c>
      <c r="N14" s="10"/>
      <c r="O14" s="10"/>
      <c r="P14" s="10"/>
      <c r="Q14" s="10"/>
      <c r="R14" s="10"/>
      <c r="S14" s="3" t="str">
        <f t="shared" si="2"/>
        <v> </v>
      </c>
      <c r="T14" s="10"/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/>
      <c r="AG14" s="11"/>
      <c r="AH14" s="11">
        <v>4</v>
      </c>
      <c r="AI14" s="11"/>
      <c r="AJ14" s="11"/>
      <c r="AK14" s="11"/>
      <c r="AL14" s="12"/>
      <c r="AM14" s="12"/>
      <c r="AN14" s="12"/>
      <c r="AO14" s="12"/>
      <c r="AP14" s="13">
        <f t="shared" si="5"/>
        <v>4.666666666666667</v>
      </c>
      <c r="AQ14" s="18" t="str">
        <f t="shared" si="6"/>
        <v>куликов юрий</v>
      </c>
      <c r="AR14" s="22"/>
    </row>
    <row r="15" spans="1:45" ht="16.5" customHeight="1">
      <c r="A15" s="18" t="s">
        <v>226</v>
      </c>
      <c r="B15" s="10">
        <v>0</v>
      </c>
      <c r="C15" s="10">
        <v>0</v>
      </c>
      <c r="D15" s="10">
        <v>2</v>
      </c>
      <c r="E15" s="10">
        <v>0</v>
      </c>
      <c r="F15" s="10">
        <v>2</v>
      </c>
      <c r="G15" s="12">
        <f t="shared" si="0"/>
        <v>4</v>
      </c>
      <c r="H15" s="10">
        <v>2</v>
      </c>
      <c r="I15" s="10">
        <v>0</v>
      </c>
      <c r="J15" s="10">
        <v>0</v>
      </c>
      <c r="K15" s="10">
        <v>0</v>
      </c>
      <c r="L15" s="10">
        <v>0</v>
      </c>
      <c r="M15" s="12">
        <f t="shared" si="1"/>
        <v>3</v>
      </c>
      <c r="N15" s="10">
        <v>1</v>
      </c>
      <c r="O15" s="10"/>
      <c r="P15" s="10"/>
      <c r="Q15" s="10"/>
      <c r="R15" s="10"/>
      <c r="S15" s="3" t="str">
        <f t="shared" si="2"/>
        <v> </v>
      </c>
      <c r="T15" s="10"/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4</v>
      </c>
      <c r="AG15" s="11">
        <v>5</v>
      </c>
      <c r="AH15" s="11">
        <v>5</v>
      </c>
      <c r="AI15" s="11">
        <v>4</v>
      </c>
      <c r="AJ15" s="11"/>
      <c r="AK15" s="11"/>
      <c r="AL15" s="12"/>
      <c r="AM15" s="12"/>
      <c r="AN15" s="12"/>
      <c r="AO15" s="12"/>
      <c r="AP15" s="13">
        <f t="shared" si="5"/>
        <v>4.166666666666667</v>
      </c>
      <c r="AQ15" s="18" t="str">
        <f t="shared" si="6"/>
        <v>марченко анастасия</v>
      </c>
      <c r="AR15" s="22"/>
      <c r="AS15" s="22"/>
    </row>
    <row r="16" spans="1:44" ht="16.5" customHeight="1">
      <c r="A16" s="18" t="s">
        <v>227</v>
      </c>
      <c r="B16" s="10">
        <v>0</v>
      </c>
      <c r="C16" s="10">
        <v>2</v>
      </c>
      <c r="D16" s="10">
        <v>0</v>
      </c>
      <c r="E16" s="10">
        <v>0</v>
      </c>
      <c r="F16" s="10">
        <v>1</v>
      </c>
      <c r="G16" s="12">
        <f t="shared" si="0"/>
        <v>3</v>
      </c>
      <c r="H16" s="10">
        <v>2</v>
      </c>
      <c r="I16" s="10">
        <v>0</v>
      </c>
      <c r="J16" s="10">
        <v>1</v>
      </c>
      <c r="K16" s="10">
        <v>0</v>
      </c>
      <c r="L16" s="10">
        <v>2</v>
      </c>
      <c r="M16" s="12">
        <f t="shared" si="1"/>
        <v>4</v>
      </c>
      <c r="N16" s="10"/>
      <c r="O16" s="10"/>
      <c r="P16" s="10"/>
      <c r="Q16" s="10"/>
      <c r="R16" s="10"/>
      <c r="S16" s="3" t="str">
        <f t="shared" si="2"/>
        <v> </v>
      </c>
      <c r="T16" s="10"/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4</v>
      </c>
      <c r="AG16" s="11">
        <v>3</v>
      </c>
      <c r="AH16" s="11">
        <v>2</v>
      </c>
      <c r="AI16" s="11">
        <v>3</v>
      </c>
      <c r="AJ16" s="11">
        <v>2</v>
      </c>
      <c r="AK16" s="11"/>
      <c r="AL16" s="12"/>
      <c r="AM16" s="12"/>
      <c r="AN16" s="12"/>
      <c r="AO16" s="12"/>
      <c r="AP16" s="13">
        <f t="shared" si="5"/>
        <v>3</v>
      </c>
      <c r="AQ16" s="18" t="str">
        <f t="shared" si="6"/>
        <v>ожигов тимофей</v>
      </c>
      <c r="AR16" s="22"/>
    </row>
    <row r="17" spans="1:43" ht="16.5" customHeight="1">
      <c r="A17" s="18" t="s">
        <v>228</v>
      </c>
      <c r="B17" s="10">
        <v>2</v>
      </c>
      <c r="C17" s="10">
        <v>2</v>
      </c>
      <c r="D17" s="10">
        <v>0</v>
      </c>
      <c r="E17" s="10">
        <v>0</v>
      </c>
      <c r="F17" s="10">
        <v>2</v>
      </c>
      <c r="G17" s="12">
        <f t="shared" si="0"/>
        <v>5</v>
      </c>
      <c r="H17" s="10">
        <v>1</v>
      </c>
      <c r="I17" s="10">
        <v>0</v>
      </c>
      <c r="J17" s="10">
        <v>0</v>
      </c>
      <c r="K17" s="10">
        <v>1</v>
      </c>
      <c r="L17" s="10">
        <v>0</v>
      </c>
      <c r="M17" s="12">
        <f t="shared" si="1"/>
        <v>3</v>
      </c>
      <c r="N17" s="10">
        <v>0</v>
      </c>
      <c r="O17" s="10">
        <v>0</v>
      </c>
      <c r="P17" s="10"/>
      <c r="Q17" s="10"/>
      <c r="R17" s="10"/>
      <c r="S17" s="3" t="str">
        <f t="shared" si="2"/>
        <v> </v>
      </c>
      <c r="T17" s="10"/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2</v>
      </c>
      <c r="AG17" s="11">
        <v>4</v>
      </c>
      <c r="AH17" s="11">
        <v>2</v>
      </c>
      <c r="AI17" s="11">
        <v>2</v>
      </c>
      <c r="AJ17" s="11">
        <v>2</v>
      </c>
      <c r="AK17" s="11"/>
      <c r="AL17" s="12"/>
      <c r="AM17" s="12"/>
      <c r="AN17" s="12"/>
      <c r="AO17" s="12"/>
      <c r="AP17" s="13">
        <f t="shared" si="5"/>
        <v>2.857142857142857</v>
      </c>
      <c r="AQ17" s="18" t="str">
        <f t="shared" si="6"/>
        <v>павлов сергей</v>
      </c>
    </row>
    <row r="18" spans="1:44" ht="16.5" customHeight="1">
      <c r="A18" s="18" t="s">
        <v>229</v>
      </c>
      <c r="B18" s="10">
        <v>0</v>
      </c>
      <c r="C18" s="10">
        <v>0</v>
      </c>
      <c r="D18" s="10">
        <v>0</v>
      </c>
      <c r="E18" s="10">
        <v>1</v>
      </c>
      <c r="F18" s="10">
        <v>1</v>
      </c>
      <c r="G18" s="12">
        <f t="shared" si="0"/>
        <v>3</v>
      </c>
      <c r="H18" s="10">
        <v>0</v>
      </c>
      <c r="I18" s="10">
        <v>2</v>
      </c>
      <c r="J18" s="10">
        <v>0</v>
      </c>
      <c r="K18" s="10">
        <v>2</v>
      </c>
      <c r="L18" s="10">
        <v>0</v>
      </c>
      <c r="M18" s="12">
        <f t="shared" si="1"/>
        <v>4</v>
      </c>
      <c r="N18" s="10">
        <v>2</v>
      </c>
      <c r="O18" s="10"/>
      <c r="P18" s="10"/>
      <c r="Q18" s="10"/>
      <c r="R18" s="10"/>
      <c r="S18" s="3" t="str">
        <f t="shared" si="2"/>
        <v> </v>
      </c>
      <c r="T18" s="10"/>
      <c r="U18" s="10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5</v>
      </c>
      <c r="AG18" s="11">
        <v>5</v>
      </c>
      <c r="AH18" s="11">
        <v>5</v>
      </c>
      <c r="AI18" s="11">
        <v>5</v>
      </c>
      <c r="AJ18" s="11">
        <v>4</v>
      </c>
      <c r="AK18" s="11"/>
      <c r="AL18" s="12"/>
      <c r="AM18" s="12"/>
      <c r="AN18" s="12"/>
      <c r="AO18" s="12"/>
      <c r="AP18" s="13">
        <f t="shared" si="5"/>
        <v>4.428571428571429</v>
      </c>
      <c r="AQ18" s="18" t="str">
        <f t="shared" si="6"/>
        <v>петракова елизавета</v>
      </c>
      <c r="AR18" s="22"/>
    </row>
    <row r="19" spans="1:43" ht="16.5" customHeight="1">
      <c r="A19" s="18" t="s">
        <v>230</v>
      </c>
      <c r="B19" s="10">
        <v>2</v>
      </c>
      <c r="C19" s="10">
        <v>2</v>
      </c>
      <c r="D19" s="10">
        <v>0</v>
      </c>
      <c r="E19" s="10">
        <v>1</v>
      </c>
      <c r="F19" s="10">
        <v>0</v>
      </c>
      <c r="G19" s="12">
        <f t="shared" si="0"/>
        <v>4</v>
      </c>
      <c r="H19" s="10">
        <v>1</v>
      </c>
      <c r="I19" s="10">
        <v>2</v>
      </c>
      <c r="J19" s="10">
        <v>2</v>
      </c>
      <c r="K19" s="10">
        <v>2</v>
      </c>
      <c r="L19" s="10">
        <v>2</v>
      </c>
      <c r="M19" s="12">
        <f t="shared" si="1"/>
        <v>5</v>
      </c>
      <c r="N19" s="10">
        <v>2</v>
      </c>
      <c r="O19" s="10">
        <v>2</v>
      </c>
      <c r="P19" s="10">
        <v>2</v>
      </c>
      <c r="Q19" s="10"/>
      <c r="R19" s="10"/>
      <c r="S19" s="3" t="str">
        <f t="shared" si="2"/>
        <v> </v>
      </c>
      <c r="T19" s="10"/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2</v>
      </c>
      <c r="AG19" s="11">
        <v>4</v>
      </c>
      <c r="AH19" s="11">
        <v>2</v>
      </c>
      <c r="AI19" s="11">
        <v>2</v>
      </c>
      <c r="AJ19" s="11">
        <v>5</v>
      </c>
      <c r="AK19" s="11"/>
      <c r="AL19" s="12"/>
      <c r="AM19" s="12"/>
      <c r="AN19" s="12"/>
      <c r="AO19" s="12"/>
      <c r="AP19" s="13">
        <f t="shared" si="5"/>
        <v>3.4285714285714284</v>
      </c>
      <c r="AQ19" s="18" t="str">
        <f t="shared" si="6"/>
        <v>пилипчук кристина</v>
      </c>
    </row>
    <row r="20" spans="1:43" ht="16.5" customHeight="1">
      <c r="A20" s="18" t="s">
        <v>231</v>
      </c>
      <c r="B20" s="10">
        <v>2</v>
      </c>
      <c r="C20" s="10">
        <v>2</v>
      </c>
      <c r="D20" s="10">
        <v>1</v>
      </c>
      <c r="E20" s="10">
        <v>2</v>
      </c>
      <c r="F20" s="10">
        <v>0</v>
      </c>
      <c r="G20" s="12">
        <f t="shared" si="0"/>
        <v>5</v>
      </c>
      <c r="H20" s="10">
        <v>2</v>
      </c>
      <c r="I20" s="10">
        <v>2</v>
      </c>
      <c r="J20" s="10">
        <v>2</v>
      </c>
      <c r="K20" s="10">
        <v>2</v>
      </c>
      <c r="L20" s="10">
        <v>0</v>
      </c>
      <c r="M20" s="12">
        <f t="shared" si="1"/>
        <v>5</v>
      </c>
      <c r="N20" s="10">
        <v>0</v>
      </c>
      <c r="O20" s="10">
        <v>2</v>
      </c>
      <c r="P20" s="10">
        <v>2</v>
      </c>
      <c r="Q20" s="10"/>
      <c r="R20" s="10"/>
      <c r="S20" s="3" t="str">
        <f t="shared" si="2"/>
        <v> </v>
      </c>
      <c r="T20" s="10"/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3</v>
      </c>
      <c r="AG20" s="11"/>
      <c r="AH20" s="11">
        <v>4</v>
      </c>
      <c r="AI20" s="11">
        <v>2</v>
      </c>
      <c r="AJ20" s="11">
        <v>4</v>
      </c>
      <c r="AK20" s="11"/>
      <c r="AL20" s="12"/>
      <c r="AM20" s="12"/>
      <c r="AN20" s="12"/>
      <c r="AO20" s="12"/>
      <c r="AP20" s="13">
        <f t="shared" si="5"/>
        <v>3.8333333333333335</v>
      </c>
      <c r="AQ20" s="18" t="str">
        <f t="shared" si="6"/>
        <v>рагушин михаил</v>
      </c>
    </row>
    <row r="21" spans="1:44" ht="16.5" customHeight="1">
      <c r="A21" s="18" t="s">
        <v>232</v>
      </c>
      <c r="B21" s="10">
        <v>2</v>
      </c>
      <c r="C21" s="10">
        <v>0</v>
      </c>
      <c r="D21" s="10">
        <v>2</v>
      </c>
      <c r="E21" s="10">
        <v>0</v>
      </c>
      <c r="F21" s="10">
        <v>1</v>
      </c>
      <c r="G21" s="12">
        <f t="shared" si="0"/>
        <v>4</v>
      </c>
      <c r="H21" s="10">
        <v>2</v>
      </c>
      <c r="I21" s="10">
        <v>2</v>
      </c>
      <c r="J21" s="10">
        <v>2</v>
      </c>
      <c r="K21" s="10">
        <v>2</v>
      </c>
      <c r="L21" s="10">
        <v>2</v>
      </c>
      <c r="M21" s="12">
        <f t="shared" si="1"/>
        <v>5</v>
      </c>
      <c r="N21" s="10">
        <v>2</v>
      </c>
      <c r="O21" s="10"/>
      <c r="P21" s="10"/>
      <c r="Q21" s="10"/>
      <c r="R21" s="10"/>
      <c r="S21" s="3" t="str">
        <f t="shared" si="2"/>
        <v> </v>
      </c>
      <c r="T21" s="10"/>
      <c r="U21" s="10"/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2</v>
      </c>
      <c r="AG21" s="11"/>
      <c r="AH21" s="11">
        <v>2</v>
      </c>
      <c r="AI21" s="11">
        <v>3</v>
      </c>
      <c r="AJ21" s="11"/>
      <c r="AK21" s="11"/>
      <c r="AL21" s="12"/>
      <c r="AM21" s="12"/>
      <c r="AN21" s="12"/>
      <c r="AO21" s="12"/>
      <c r="AP21" s="13">
        <f t="shared" si="5"/>
        <v>3.2</v>
      </c>
      <c r="AQ21" s="18" t="str">
        <f t="shared" si="6"/>
        <v>серёжкин роман</v>
      </c>
      <c r="AR21" s="22"/>
    </row>
    <row r="22" spans="1:44" ht="16.5" customHeight="1">
      <c r="A22" s="18" t="s">
        <v>233</v>
      </c>
      <c r="B22" s="10">
        <v>0</v>
      </c>
      <c r="C22" s="10">
        <v>0</v>
      </c>
      <c r="D22" s="10">
        <v>2</v>
      </c>
      <c r="E22" s="10">
        <v>0</v>
      </c>
      <c r="F22" s="10">
        <v>2</v>
      </c>
      <c r="G22" s="12">
        <f t="shared" si="0"/>
        <v>4</v>
      </c>
      <c r="H22" s="10">
        <v>1</v>
      </c>
      <c r="I22" s="10">
        <v>2</v>
      </c>
      <c r="J22" s="10">
        <v>2</v>
      </c>
      <c r="K22" s="10">
        <v>1</v>
      </c>
      <c r="L22" s="10">
        <v>1</v>
      </c>
      <c r="M22" s="12">
        <f t="shared" si="1"/>
        <v>5</v>
      </c>
      <c r="N22" s="10">
        <v>2</v>
      </c>
      <c r="O22" s="10">
        <v>0</v>
      </c>
      <c r="P22" s="10"/>
      <c r="Q22" s="10"/>
      <c r="R22" s="10"/>
      <c r="S22" s="3" t="str">
        <f t="shared" si="2"/>
        <v> </v>
      </c>
      <c r="T22" s="10"/>
      <c r="U22" s="10"/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3</v>
      </c>
      <c r="AG22" s="11">
        <v>3</v>
      </c>
      <c r="AH22" s="11">
        <v>4</v>
      </c>
      <c r="AI22" s="11">
        <v>3</v>
      </c>
      <c r="AJ22" s="11">
        <v>3</v>
      </c>
      <c r="AK22" s="11"/>
      <c r="AL22" s="12"/>
      <c r="AM22" s="12"/>
      <c r="AN22" s="12"/>
      <c r="AO22" s="12"/>
      <c r="AP22" s="13">
        <f t="shared" si="5"/>
        <v>3.5714285714285716</v>
      </c>
      <c r="AQ22" s="18" t="str">
        <f t="shared" si="6"/>
        <v>тюрин александр</v>
      </c>
      <c r="AR22" s="22"/>
    </row>
    <row r="23" spans="1:45" ht="16.5" customHeight="1">
      <c r="A23" s="18" t="s">
        <v>234</v>
      </c>
      <c r="B23" s="10">
        <v>2</v>
      </c>
      <c r="C23" s="10">
        <v>1</v>
      </c>
      <c r="D23" s="10">
        <v>2</v>
      </c>
      <c r="E23" s="10">
        <v>2</v>
      </c>
      <c r="F23" s="10">
        <v>0</v>
      </c>
      <c r="G23" s="12">
        <f t="shared" si="0"/>
        <v>5</v>
      </c>
      <c r="H23" s="10">
        <v>2</v>
      </c>
      <c r="I23" s="10">
        <v>0</v>
      </c>
      <c r="J23" s="10">
        <v>1</v>
      </c>
      <c r="K23" s="10">
        <v>2</v>
      </c>
      <c r="L23" s="10">
        <v>0</v>
      </c>
      <c r="M23" s="12">
        <f t="shared" si="1"/>
        <v>4</v>
      </c>
      <c r="N23" s="10">
        <v>0</v>
      </c>
      <c r="O23" s="10"/>
      <c r="P23" s="10"/>
      <c r="Q23" s="10"/>
      <c r="R23" s="10"/>
      <c r="S23" s="3" t="str">
        <f t="shared" si="2"/>
        <v> </v>
      </c>
      <c r="T23" s="10"/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2</v>
      </c>
      <c r="AG23" s="11">
        <v>5</v>
      </c>
      <c r="AH23" s="11">
        <v>4</v>
      </c>
      <c r="AI23" s="11">
        <v>2</v>
      </c>
      <c r="AJ23" s="11">
        <v>4</v>
      </c>
      <c r="AK23" s="11"/>
      <c r="AL23" s="12"/>
      <c r="AM23" s="12"/>
      <c r="AN23" s="12"/>
      <c r="AO23" s="12"/>
      <c r="AP23" s="13">
        <f t="shared" si="5"/>
        <v>3.7142857142857144</v>
      </c>
      <c r="AQ23" s="18" t="str">
        <f t="shared" si="6"/>
        <v>шкатункина наталья</v>
      </c>
      <c r="AR23" s="22"/>
      <c r="AS23" s="23"/>
    </row>
    <row r="24" spans="1:45" ht="16.5" customHeight="1">
      <c r="A24" s="18"/>
      <c r="B24" s="10"/>
      <c r="C24" s="10"/>
      <c r="D24" s="10"/>
      <c r="E24" s="10"/>
      <c r="F24" s="10"/>
      <c r="G24" s="3" t="str">
        <f t="shared" si="0"/>
        <v> </v>
      </c>
      <c r="H24" s="10"/>
      <c r="I24" s="10"/>
      <c r="J24" s="10"/>
      <c r="K24" s="10"/>
      <c r="L24" s="10"/>
      <c r="M24" s="3" t="str">
        <f t="shared" si="1"/>
        <v> </v>
      </c>
      <c r="N24" s="10"/>
      <c r="O24" s="10"/>
      <c r="P24" s="10"/>
      <c r="Q24" s="10"/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/>
      <c r="AG24" s="11"/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0</v>
      </c>
      <c r="AQ24" s="18">
        <f t="shared" si="6"/>
        <v>0</v>
      </c>
      <c r="AR24" s="22"/>
      <c r="AS24" s="23"/>
    </row>
    <row r="25" spans="1:45" ht="16.5" customHeight="1">
      <c r="A25" s="18"/>
      <c r="B25" s="10"/>
      <c r="C25" s="10"/>
      <c r="D25" s="10"/>
      <c r="E25" s="10"/>
      <c r="F25" s="10"/>
      <c r="G25" s="3" t="str">
        <f t="shared" si="0"/>
        <v> </v>
      </c>
      <c r="H25" s="10"/>
      <c r="I25" s="10"/>
      <c r="J25" s="10"/>
      <c r="K25" s="10"/>
      <c r="L25" s="10"/>
      <c r="M25" s="3" t="str">
        <f t="shared" si="1"/>
        <v> </v>
      </c>
      <c r="N25" s="10"/>
      <c r="O25" s="10"/>
      <c r="P25" s="10"/>
      <c r="Q25" s="10"/>
      <c r="R25" s="10"/>
      <c r="S25" s="3" t="str">
        <f t="shared" si="2"/>
        <v> </v>
      </c>
      <c r="T25" s="10"/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/>
      <c r="AG25" s="11"/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0</v>
      </c>
      <c r="AQ25" s="18">
        <f t="shared" si="6"/>
        <v>0</v>
      </c>
      <c r="AR25" s="22"/>
      <c r="AS25" s="23"/>
    </row>
    <row r="26" spans="1:45" ht="16.5" customHeight="1">
      <c r="A26" s="18"/>
      <c r="B26" s="10"/>
      <c r="C26" s="10"/>
      <c r="D26" s="10"/>
      <c r="E26" s="10"/>
      <c r="F26" s="10"/>
      <c r="G26" s="3" t="str">
        <f t="shared" si="0"/>
        <v> </v>
      </c>
      <c r="H26" s="10"/>
      <c r="I26" s="10"/>
      <c r="J26" s="10"/>
      <c r="K26" s="10"/>
      <c r="L26" s="10"/>
      <c r="M26" s="3" t="str">
        <f t="shared" si="1"/>
        <v> </v>
      </c>
      <c r="N26" s="10"/>
      <c r="O26" s="10"/>
      <c r="P26" s="10"/>
      <c r="Q26" s="10"/>
      <c r="R26" s="10"/>
      <c r="S26" s="3" t="str">
        <f t="shared" si="2"/>
        <v> </v>
      </c>
      <c r="T26" s="10"/>
      <c r="U26" s="10"/>
      <c r="V26" s="10"/>
      <c r="W26" s="10"/>
      <c r="X26" s="10"/>
      <c r="Y26" s="3" t="str">
        <f t="shared" si="3"/>
        <v> </v>
      </c>
      <c r="Z26" s="10"/>
      <c r="AA26" s="10"/>
      <c r="AB26" s="10"/>
      <c r="AC26" s="10"/>
      <c r="AD26" s="10"/>
      <c r="AE26" s="3" t="str">
        <f t="shared" si="4"/>
        <v> </v>
      </c>
      <c r="AF26" s="11"/>
      <c r="AG26" s="11"/>
      <c r="AH26" s="11"/>
      <c r="AI26" s="11"/>
      <c r="AJ26" s="11"/>
      <c r="AK26" s="11"/>
      <c r="AL26" s="12"/>
      <c r="AM26" s="12"/>
      <c r="AN26" s="12"/>
      <c r="AO26" s="12"/>
      <c r="AP26" s="13">
        <f t="shared" si="5"/>
        <v>0</v>
      </c>
      <c r="AQ26" s="18">
        <f t="shared" si="6"/>
        <v>0</v>
      </c>
      <c r="AR26" s="22"/>
      <c r="AS26" s="23"/>
    </row>
    <row r="27" spans="1:44" ht="13.5" customHeight="1">
      <c r="A27" s="15"/>
      <c r="B27" s="15"/>
      <c r="C27" s="15"/>
      <c r="D27" s="15"/>
      <c r="E27" s="15"/>
      <c r="F27" s="15"/>
      <c r="G27" s="15" t="s">
        <v>113</v>
      </c>
      <c r="H27" s="15"/>
      <c r="I27" s="15"/>
      <c r="J27" s="15"/>
      <c r="K27" s="15"/>
      <c r="L27" s="15"/>
      <c r="M27" s="15" t="s">
        <v>114</v>
      </c>
      <c r="N27" s="15"/>
      <c r="O27" s="15"/>
      <c r="P27" s="15"/>
      <c r="Q27" s="15"/>
      <c r="R27" s="15"/>
      <c r="S27" s="15" t="s">
        <v>115</v>
      </c>
      <c r="T27" s="15"/>
      <c r="U27" s="15"/>
      <c r="V27" s="15"/>
      <c r="W27" s="15"/>
      <c r="X27" s="15"/>
      <c r="Y27" s="15" t="s">
        <v>116</v>
      </c>
      <c r="Z27" s="15"/>
      <c r="AA27" s="15"/>
      <c r="AB27" s="15"/>
      <c r="AC27" s="15"/>
      <c r="AD27" s="15"/>
      <c r="AE27" s="15" t="s">
        <v>117</v>
      </c>
      <c r="AF27" s="15" t="s">
        <v>118</v>
      </c>
      <c r="AG27" s="15" t="s">
        <v>119</v>
      </c>
      <c r="AH27" s="15" t="s">
        <v>120</v>
      </c>
      <c r="AI27" s="15" t="s">
        <v>121</v>
      </c>
      <c r="AJ27" s="15" t="s">
        <v>122</v>
      </c>
      <c r="AK27" s="15"/>
      <c r="AL27" s="15" t="s">
        <v>123</v>
      </c>
      <c r="AM27" s="15"/>
      <c r="AN27" s="15"/>
      <c r="AO27" s="15"/>
      <c r="AP27" s="15" t="s">
        <v>124</v>
      </c>
      <c r="AQ27" s="15"/>
      <c r="AR27" s="22"/>
    </row>
    <row r="28" spans="1:44" ht="13.5" customHeight="1">
      <c r="A28" s="15" t="s">
        <v>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20"/>
      <c r="AD28" s="15"/>
      <c r="AE28" s="15"/>
      <c r="AF28" s="15" t="s">
        <v>125</v>
      </c>
      <c r="AG28" s="15" t="s">
        <v>126</v>
      </c>
      <c r="AH28" s="15" t="s">
        <v>127</v>
      </c>
      <c r="AI28" s="15" t="s">
        <v>128</v>
      </c>
      <c r="AJ28" s="15" t="s">
        <v>129</v>
      </c>
      <c r="AK28" s="15"/>
      <c r="AL28" s="15" t="s">
        <v>130</v>
      </c>
      <c r="AM28" s="15"/>
      <c r="AN28" s="15"/>
      <c r="AO28" s="15"/>
      <c r="AP28" s="15"/>
      <c r="AQ28" s="15"/>
      <c r="AR28" s="22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 t="s">
        <v>131</v>
      </c>
      <c r="AH29" s="15"/>
      <c r="AI29" s="15"/>
      <c r="AJ29" s="15" t="s">
        <v>132</v>
      </c>
      <c r="AK29" s="15"/>
      <c r="AL29" s="15"/>
      <c r="AM29" s="15"/>
      <c r="AN29" s="15"/>
      <c r="AO29" s="15"/>
      <c r="AP29" s="15"/>
      <c r="AQ29" s="15"/>
    </row>
    <row r="30" spans="1:43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133</v>
      </c>
      <c r="B31" s="15" t="s">
        <v>134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135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136</v>
      </c>
      <c r="B32" s="15" t="s">
        <v>137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138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139</v>
      </c>
      <c r="B33" s="15" t="s">
        <v>140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141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142</v>
      </c>
      <c r="B34" s="15" t="s">
        <v>143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22"/>
    </row>
    <row r="35" spans="1:43" ht="13.5" customHeight="1">
      <c r="A35" s="15" t="s">
        <v>144</v>
      </c>
      <c r="B35" s="15" t="s">
        <v>145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146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22"/>
    </row>
    <row r="36" spans="1:43" ht="13.5" customHeight="1">
      <c r="A36" s="15" t="s">
        <v>147</v>
      </c>
      <c r="B36" s="15" t="s">
        <v>148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149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150</v>
      </c>
      <c r="B37" s="15" t="s">
        <v>151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 t="s">
        <v>152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153</v>
      </c>
      <c r="B38" s="15" t="s">
        <v>154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155</v>
      </c>
      <c r="B39" s="15" t="s">
        <v>156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157</v>
      </c>
      <c r="B40" s="15" t="s">
        <v>158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159</v>
      </c>
      <c r="B41" s="15" t="s">
        <v>160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161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2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15"/>
    </row>
    <row r="56" spans="1:42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15"/>
    </row>
    <row r="57" ht="13.5" customHeight="1">
      <c r="AP57" s="21"/>
    </row>
    <row r="58" ht="13.5" customHeight="1">
      <c r="AP58" s="21"/>
    </row>
    <row r="59" ht="13.5" customHeight="1">
      <c r="AP59" s="21"/>
    </row>
    <row r="60" ht="13.5" customHeight="1">
      <c r="AP60" s="21"/>
    </row>
    <row r="61" ht="13.5" customHeight="1">
      <c r="AP61" s="21"/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9"/>
  <sheetViews>
    <sheetView workbookViewId="0" topLeftCell="A1">
      <selection activeCell="AP1" sqref="AP1:AP25"/>
    </sheetView>
  </sheetViews>
  <sheetFormatPr defaultColWidth="11.421875" defaultRowHeight="10.5" customHeight="1"/>
  <cols>
    <col min="1" max="1" width="18.00390625" style="16" customWidth="1"/>
    <col min="2" max="41" width="2.00390625" style="16" customWidth="1"/>
    <col min="42" max="42" width="5.00390625" style="17" customWidth="1"/>
    <col min="43" max="43" width="18.00390625" style="16" customWidth="1"/>
    <col min="44" max="49" width="2.00390625" style="16" customWidth="1"/>
    <col min="50" max="16384" width="11.00390625" style="16" customWidth="1"/>
  </cols>
  <sheetData>
    <row r="1" spans="1:43" ht="16.5" customHeight="1">
      <c r="A1" s="24" t="s">
        <v>162</v>
      </c>
      <c r="B1" s="2">
        <v>0</v>
      </c>
      <c r="C1" s="2">
        <v>1</v>
      </c>
      <c r="D1" s="2">
        <v>2</v>
      </c>
      <c r="E1" s="2">
        <v>2</v>
      </c>
      <c r="F1" s="2">
        <v>2</v>
      </c>
      <c r="G1" s="3">
        <f aca="true" t="shared" si="0" ref="G1:G25">IF(COUNT(B1:F1)=5,IF(SUM(B1:F1)&gt;5,5,IF(SUM(B1:F1)&gt;3,4,IF(SUM(B1:F1)&gt;1,3,IF(SUM(B1:F1)&gt;=0,2))))," ")</f>
        <v>5</v>
      </c>
      <c r="H1" s="2">
        <v>2</v>
      </c>
      <c r="I1" s="2">
        <v>2</v>
      </c>
      <c r="J1" s="2">
        <v>2</v>
      </c>
      <c r="K1" s="2">
        <v>2</v>
      </c>
      <c r="L1" s="2">
        <v>1</v>
      </c>
      <c r="M1" s="3">
        <f aca="true" t="shared" si="1" ref="M1:M25">IF(COUNT(H1:L1)=5,IF(SUM(H1:L1)&gt;5,5,IF(SUM(H1:L1)&gt;3,4,IF(SUM(H1:L1)&gt;1,3,IF(SUM(H1:L1)&gt;=0,2))))," ")</f>
        <v>5</v>
      </c>
      <c r="N1" s="2">
        <v>2</v>
      </c>
      <c r="O1" s="2">
        <v>2</v>
      </c>
      <c r="P1" s="2">
        <v>1</v>
      </c>
      <c r="Q1" s="2">
        <v>2</v>
      </c>
      <c r="R1" s="2"/>
      <c r="S1" s="3" t="str">
        <f aca="true" t="shared" si="2" ref="S1:S25">IF(COUNT(N1:R1)=5,IF(SUM(N1:R1)&gt;5,5,IF(SUM(N1:R1)&gt;3,4,IF(SUM(N1:R1)&gt;1,3,IF(SUM(N1:R1)&gt;=0,2))))," ")</f>
        <v> </v>
      </c>
      <c r="T1" s="4"/>
      <c r="U1" s="4"/>
      <c r="V1" s="4"/>
      <c r="W1" s="4"/>
      <c r="X1" s="4"/>
      <c r="Y1" s="3" t="str">
        <f aca="true" t="shared" si="3" ref="Y1:Y25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5">IF(COUNT(Z1:AD1)=5,IF(SUM(Z1:AD1)&gt;5,5,IF(SUM(Z1:AD1)&gt;3,4,IF(SUM(Z1:AD1)&gt;1,3,IF(SUM(Z1:AD1)&gt;=0,2))))," ")</f>
        <v> </v>
      </c>
      <c r="AF1" s="11"/>
      <c r="AG1" s="5"/>
      <c r="AH1" s="5"/>
      <c r="AI1" s="5"/>
      <c r="AJ1" s="5"/>
      <c r="AK1" s="5"/>
      <c r="AL1" s="6"/>
      <c r="AM1" s="6"/>
      <c r="AN1" s="6"/>
      <c r="AO1" s="6"/>
      <c r="AP1" s="13">
        <f aca="true" t="shared" si="5" ref="AP1:AP25">IF(COUNT(G1,M1,S1,Y1,AE1,AF1:AK1,AL1:AO1)&gt;=1,(SUM(G1,M1,S1,Y1,AE1,AF1:AK1,AL1:AO1)/COUNT(G1,M1,S1,Y1,AE1,AF1:AK1,AL1:AO1)),0)</f>
        <v>5</v>
      </c>
      <c r="AQ1" s="8" t="str">
        <f aca="true" t="shared" si="6" ref="AQ1:AQ25">A1</f>
        <v>абдуллова алина</v>
      </c>
    </row>
    <row r="2" spans="1:43" ht="16.5" customHeight="1">
      <c r="A2" s="25" t="s">
        <v>163</v>
      </c>
      <c r="B2" s="9">
        <v>0</v>
      </c>
      <c r="C2" s="9">
        <v>0</v>
      </c>
      <c r="D2" s="9">
        <v>1</v>
      </c>
      <c r="E2" s="9">
        <v>2</v>
      </c>
      <c r="F2" s="9">
        <v>0</v>
      </c>
      <c r="G2" s="3">
        <f t="shared" si="0"/>
        <v>3</v>
      </c>
      <c r="H2" s="9">
        <v>0</v>
      </c>
      <c r="I2" s="9">
        <v>2</v>
      </c>
      <c r="J2" s="9">
        <v>2</v>
      </c>
      <c r="K2" s="9">
        <v>0</v>
      </c>
      <c r="L2" s="9">
        <v>0</v>
      </c>
      <c r="M2" s="3">
        <f t="shared" si="1"/>
        <v>4</v>
      </c>
      <c r="N2" s="9">
        <v>0</v>
      </c>
      <c r="O2" s="9">
        <v>0</v>
      </c>
      <c r="P2" s="9">
        <v>0</v>
      </c>
      <c r="Q2" s="9">
        <v>0</v>
      </c>
      <c r="R2" s="9">
        <v>1</v>
      </c>
      <c r="S2" s="3">
        <f t="shared" si="2"/>
        <v>2</v>
      </c>
      <c r="T2" s="10"/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4</v>
      </c>
      <c r="AG2" s="11"/>
      <c r="AH2" s="11"/>
      <c r="AI2" s="11"/>
      <c r="AJ2" s="11"/>
      <c r="AK2" s="11"/>
      <c r="AL2" s="12"/>
      <c r="AM2" s="12"/>
      <c r="AN2" s="12"/>
      <c r="AO2" s="12"/>
      <c r="AP2" s="13">
        <f t="shared" si="5"/>
        <v>3.25</v>
      </c>
      <c r="AQ2" s="14" t="str">
        <f t="shared" si="6"/>
        <v>аксентьев максим</v>
      </c>
    </row>
    <row r="3" spans="1:43" ht="16.5" customHeight="1">
      <c r="A3" s="1" t="s">
        <v>164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3">
        <f t="shared" si="0"/>
        <v>2</v>
      </c>
      <c r="H3" s="9">
        <v>0</v>
      </c>
      <c r="I3" s="9">
        <v>0</v>
      </c>
      <c r="J3" s="9">
        <v>0</v>
      </c>
      <c r="K3" s="9">
        <v>2</v>
      </c>
      <c r="L3" s="9">
        <v>0</v>
      </c>
      <c r="M3" s="3">
        <f t="shared" si="1"/>
        <v>3</v>
      </c>
      <c r="N3" s="9">
        <v>0</v>
      </c>
      <c r="O3" s="9">
        <v>2</v>
      </c>
      <c r="P3" s="9">
        <v>0</v>
      </c>
      <c r="Q3" s="9">
        <v>0</v>
      </c>
      <c r="R3" s="9">
        <v>0</v>
      </c>
      <c r="S3" s="3">
        <f t="shared" si="2"/>
        <v>3</v>
      </c>
      <c r="T3" s="10"/>
      <c r="U3" s="10"/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3</v>
      </c>
      <c r="AG3" s="11"/>
      <c r="AH3" s="11"/>
      <c r="AI3" s="11"/>
      <c r="AJ3" s="11"/>
      <c r="AK3" s="11"/>
      <c r="AL3" s="12"/>
      <c r="AM3" s="12"/>
      <c r="AN3" s="12"/>
      <c r="AO3" s="12"/>
      <c r="AP3" s="13">
        <f t="shared" si="5"/>
        <v>2.75</v>
      </c>
      <c r="AQ3" s="14" t="str">
        <f t="shared" si="6"/>
        <v>василевский григорий</v>
      </c>
    </row>
    <row r="4" spans="1:43" ht="16.5" customHeight="1">
      <c r="A4" s="25" t="s">
        <v>165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3">
        <f t="shared" si="0"/>
        <v>2</v>
      </c>
      <c r="H4" s="9">
        <v>0</v>
      </c>
      <c r="I4" s="9">
        <v>1</v>
      </c>
      <c r="J4" s="9">
        <v>0</v>
      </c>
      <c r="K4" s="9">
        <v>1</v>
      </c>
      <c r="L4" s="9">
        <v>0</v>
      </c>
      <c r="M4" s="3">
        <f t="shared" si="1"/>
        <v>3</v>
      </c>
      <c r="N4" s="9">
        <v>0</v>
      </c>
      <c r="O4" s="9">
        <v>2</v>
      </c>
      <c r="P4" s="9">
        <v>1</v>
      </c>
      <c r="Q4" s="9">
        <v>2</v>
      </c>
      <c r="R4" s="9">
        <v>2</v>
      </c>
      <c r="S4" s="3">
        <f t="shared" si="2"/>
        <v>5</v>
      </c>
      <c r="T4" s="9">
        <v>0</v>
      </c>
      <c r="U4" s="10"/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3</v>
      </c>
      <c r="AG4" s="11"/>
      <c r="AH4" s="11"/>
      <c r="AI4" s="11"/>
      <c r="AJ4" s="11"/>
      <c r="AK4" s="11"/>
      <c r="AL4" s="12"/>
      <c r="AM4" s="12"/>
      <c r="AN4" s="12"/>
      <c r="AO4" s="12"/>
      <c r="AP4" s="13">
        <f t="shared" si="5"/>
        <v>3.25</v>
      </c>
      <c r="AQ4" s="14" t="str">
        <f t="shared" si="6"/>
        <v>вершинин степан</v>
      </c>
    </row>
    <row r="5" spans="1:43" ht="16.5" customHeight="1">
      <c r="A5" s="25" t="s">
        <v>166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3">
        <f t="shared" si="0"/>
        <v>2</v>
      </c>
      <c r="H5" s="9">
        <v>0</v>
      </c>
      <c r="I5" s="9">
        <v>0</v>
      </c>
      <c r="J5" s="9">
        <v>1</v>
      </c>
      <c r="K5" s="9">
        <v>0</v>
      </c>
      <c r="L5" s="9">
        <v>1</v>
      </c>
      <c r="M5" s="3">
        <f t="shared" si="1"/>
        <v>3</v>
      </c>
      <c r="N5" s="9">
        <v>0</v>
      </c>
      <c r="O5" s="9">
        <v>2</v>
      </c>
      <c r="P5" s="9">
        <v>0</v>
      </c>
      <c r="Q5" s="9"/>
      <c r="R5" s="10"/>
      <c r="S5" s="3" t="str">
        <f t="shared" si="2"/>
        <v> </v>
      </c>
      <c r="T5" s="9"/>
      <c r="U5" s="10"/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5</v>
      </c>
      <c r="AG5" s="11"/>
      <c r="AH5" s="11"/>
      <c r="AI5" s="11"/>
      <c r="AJ5" s="11"/>
      <c r="AK5" s="11"/>
      <c r="AL5" s="12"/>
      <c r="AM5" s="12"/>
      <c r="AN5" s="12"/>
      <c r="AO5" s="12"/>
      <c r="AP5" s="13">
        <f t="shared" si="5"/>
        <v>3.3333333333333335</v>
      </c>
      <c r="AQ5" s="14" t="str">
        <f t="shared" si="6"/>
        <v>воронина ирина</v>
      </c>
    </row>
    <row r="6" spans="1:43" ht="16.5" customHeight="1">
      <c r="A6" s="25" t="s">
        <v>167</v>
      </c>
      <c r="B6" s="9">
        <v>2</v>
      </c>
      <c r="C6" s="9">
        <v>0</v>
      </c>
      <c r="D6" s="9">
        <v>1</v>
      </c>
      <c r="E6" s="9">
        <v>2</v>
      </c>
      <c r="F6" s="9">
        <v>1</v>
      </c>
      <c r="G6" s="3">
        <f t="shared" si="0"/>
        <v>5</v>
      </c>
      <c r="H6" s="9">
        <v>2</v>
      </c>
      <c r="I6" s="9">
        <v>2</v>
      </c>
      <c r="J6" s="9">
        <v>0</v>
      </c>
      <c r="K6" s="9">
        <v>2</v>
      </c>
      <c r="L6" s="9">
        <v>2</v>
      </c>
      <c r="M6" s="3">
        <f t="shared" si="1"/>
        <v>5</v>
      </c>
      <c r="N6" s="9">
        <v>2</v>
      </c>
      <c r="O6" s="9">
        <v>2</v>
      </c>
      <c r="P6" s="9">
        <v>2</v>
      </c>
      <c r="Q6" s="9">
        <v>0</v>
      </c>
      <c r="R6" s="9">
        <v>2</v>
      </c>
      <c r="S6" s="3">
        <f t="shared" si="2"/>
        <v>5</v>
      </c>
      <c r="T6" s="10"/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5</v>
      </c>
      <c r="AG6" s="11"/>
      <c r="AH6" s="11"/>
      <c r="AI6" s="11"/>
      <c r="AJ6" s="11"/>
      <c r="AK6" s="11"/>
      <c r="AL6" s="12"/>
      <c r="AM6" s="12"/>
      <c r="AN6" s="12"/>
      <c r="AO6" s="12"/>
      <c r="AP6" s="13">
        <f t="shared" si="5"/>
        <v>5</v>
      </c>
      <c r="AQ6" s="14" t="str">
        <f t="shared" si="6"/>
        <v>громов наум</v>
      </c>
    </row>
    <row r="7" spans="1:43" ht="16.5" customHeight="1">
      <c r="A7" s="25" t="s">
        <v>168</v>
      </c>
      <c r="B7" s="9">
        <v>0</v>
      </c>
      <c r="C7" s="9">
        <v>0</v>
      </c>
      <c r="D7" s="9">
        <v>0</v>
      </c>
      <c r="E7" s="9">
        <v>0</v>
      </c>
      <c r="F7" s="9">
        <v>1</v>
      </c>
      <c r="G7" s="3">
        <f t="shared" si="0"/>
        <v>2</v>
      </c>
      <c r="H7" s="9">
        <v>2</v>
      </c>
      <c r="I7" s="9">
        <v>0</v>
      </c>
      <c r="J7" s="9">
        <v>0</v>
      </c>
      <c r="K7" s="9">
        <v>0</v>
      </c>
      <c r="L7" s="9">
        <v>0</v>
      </c>
      <c r="M7" s="3">
        <f t="shared" si="1"/>
        <v>3</v>
      </c>
      <c r="N7" s="9">
        <v>0</v>
      </c>
      <c r="O7" s="9">
        <v>0</v>
      </c>
      <c r="P7" s="9">
        <v>0</v>
      </c>
      <c r="Q7" s="9">
        <v>0</v>
      </c>
      <c r="R7" s="9">
        <v>2</v>
      </c>
      <c r="S7" s="3">
        <f t="shared" si="2"/>
        <v>3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2</v>
      </c>
      <c r="AG7" s="11"/>
      <c r="AH7" s="11"/>
      <c r="AI7" s="11"/>
      <c r="AJ7" s="11"/>
      <c r="AK7" s="11"/>
      <c r="AL7" s="12"/>
      <c r="AM7" s="12"/>
      <c r="AN7" s="12"/>
      <c r="AO7" s="12"/>
      <c r="AP7" s="13">
        <f t="shared" si="5"/>
        <v>2.5</v>
      </c>
      <c r="AQ7" s="14" t="str">
        <f t="shared" si="6"/>
        <v>егоров александр</v>
      </c>
    </row>
    <row r="8" spans="1:43" ht="16.5" customHeight="1">
      <c r="A8" s="25" t="s">
        <v>169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3">
        <f t="shared" si="0"/>
        <v>2</v>
      </c>
      <c r="H8" s="9">
        <v>0</v>
      </c>
      <c r="I8" s="9">
        <v>0</v>
      </c>
      <c r="J8" s="9">
        <v>2</v>
      </c>
      <c r="K8" s="9">
        <v>0</v>
      </c>
      <c r="L8" s="9">
        <v>0</v>
      </c>
      <c r="M8" s="3">
        <f t="shared" si="1"/>
        <v>3</v>
      </c>
      <c r="N8" s="9">
        <v>2</v>
      </c>
      <c r="O8" s="9">
        <v>0</v>
      </c>
      <c r="P8" s="9">
        <v>0</v>
      </c>
      <c r="Q8" s="9">
        <v>0</v>
      </c>
      <c r="R8" s="9">
        <v>0</v>
      </c>
      <c r="S8" s="3">
        <f t="shared" si="2"/>
        <v>3</v>
      </c>
      <c r="T8" s="10"/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2</v>
      </c>
      <c r="AG8" s="11"/>
      <c r="AH8" s="11"/>
      <c r="AI8" s="11"/>
      <c r="AJ8" s="11"/>
      <c r="AK8" s="11"/>
      <c r="AL8" s="12"/>
      <c r="AM8" s="12"/>
      <c r="AN8" s="12"/>
      <c r="AO8" s="12"/>
      <c r="AP8" s="13">
        <f t="shared" si="5"/>
        <v>2.5</v>
      </c>
      <c r="AQ8" s="14" t="str">
        <f t="shared" si="6"/>
        <v>ельцов алексей</v>
      </c>
    </row>
    <row r="9" spans="1:43" ht="16.5" customHeight="1">
      <c r="A9" s="25" t="s">
        <v>170</v>
      </c>
      <c r="B9" s="9">
        <v>2</v>
      </c>
      <c r="C9" s="9">
        <v>2</v>
      </c>
      <c r="D9" s="9">
        <v>2</v>
      </c>
      <c r="E9" s="9">
        <v>2</v>
      </c>
      <c r="F9" s="9">
        <v>0</v>
      </c>
      <c r="G9" s="3">
        <f t="shared" si="0"/>
        <v>5</v>
      </c>
      <c r="H9" s="9">
        <v>0</v>
      </c>
      <c r="I9" s="9">
        <v>0</v>
      </c>
      <c r="J9" s="9">
        <v>1</v>
      </c>
      <c r="K9" s="9">
        <v>2</v>
      </c>
      <c r="L9" s="9">
        <v>1</v>
      </c>
      <c r="M9" s="3">
        <f t="shared" si="1"/>
        <v>4</v>
      </c>
      <c r="N9" s="9">
        <v>2</v>
      </c>
      <c r="O9" s="9">
        <v>2</v>
      </c>
      <c r="P9" s="9">
        <v>1</v>
      </c>
      <c r="Q9" s="9">
        <v>2</v>
      </c>
      <c r="R9" s="9">
        <v>0</v>
      </c>
      <c r="S9" s="3">
        <f t="shared" si="2"/>
        <v>5</v>
      </c>
      <c r="T9" s="10"/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3</v>
      </c>
      <c r="AG9" s="11"/>
      <c r="AH9" s="11"/>
      <c r="AI9" s="11"/>
      <c r="AJ9" s="11"/>
      <c r="AK9" s="11"/>
      <c r="AL9" s="12"/>
      <c r="AM9" s="12"/>
      <c r="AN9" s="12"/>
      <c r="AO9" s="12"/>
      <c r="AP9" s="13">
        <f t="shared" si="5"/>
        <v>4.25</v>
      </c>
      <c r="AQ9" s="14" t="str">
        <f t="shared" si="6"/>
        <v>ефремова юлия</v>
      </c>
    </row>
    <row r="10" spans="1:43" ht="16.5" customHeight="1">
      <c r="A10" s="25" t="s">
        <v>171</v>
      </c>
      <c r="B10" s="9">
        <v>2</v>
      </c>
      <c r="C10" s="9">
        <v>2</v>
      </c>
      <c r="D10" s="9">
        <v>0</v>
      </c>
      <c r="E10" s="9">
        <v>1</v>
      </c>
      <c r="F10" s="9">
        <v>0</v>
      </c>
      <c r="G10" s="3">
        <f t="shared" si="0"/>
        <v>4</v>
      </c>
      <c r="H10" s="9">
        <v>0</v>
      </c>
      <c r="I10" s="9">
        <v>0</v>
      </c>
      <c r="J10" s="9">
        <v>2</v>
      </c>
      <c r="K10" s="9">
        <v>0</v>
      </c>
      <c r="L10" s="9">
        <v>2</v>
      </c>
      <c r="M10" s="3">
        <f t="shared" si="1"/>
        <v>4</v>
      </c>
      <c r="N10" s="9">
        <v>0</v>
      </c>
      <c r="O10" s="9">
        <v>0</v>
      </c>
      <c r="P10" s="9"/>
      <c r="Q10" s="9"/>
      <c r="R10" s="9"/>
      <c r="S10" s="3" t="str">
        <f t="shared" si="2"/>
        <v> </v>
      </c>
      <c r="T10" s="10"/>
      <c r="U10" s="10"/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5</v>
      </c>
      <c r="AG10" s="11"/>
      <c r="AH10" s="11"/>
      <c r="AI10" s="11"/>
      <c r="AJ10" s="11"/>
      <c r="AK10" s="11"/>
      <c r="AL10" s="12"/>
      <c r="AM10" s="12"/>
      <c r="AN10" s="12"/>
      <c r="AO10" s="12"/>
      <c r="AP10" s="13">
        <f t="shared" si="5"/>
        <v>4.333333333333333</v>
      </c>
      <c r="AQ10" s="14" t="str">
        <f t="shared" si="6"/>
        <v>закирова алина</v>
      </c>
    </row>
    <row r="11" spans="1:43" ht="16.5" customHeight="1">
      <c r="A11" s="25" t="s">
        <v>172</v>
      </c>
      <c r="B11" s="9">
        <v>0</v>
      </c>
      <c r="C11" s="9">
        <v>0</v>
      </c>
      <c r="D11" s="9">
        <v>1</v>
      </c>
      <c r="E11" s="9">
        <v>0</v>
      </c>
      <c r="F11" s="9">
        <v>0</v>
      </c>
      <c r="G11" s="3">
        <f t="shared" si="0"/>
        <v>2</v>
      </c>
      <c r="H11" s="9">
        <v>0</v>
      </c>
      <c r="I11" s="9">
        <v>0</v>
      </c>
      <c r="J11" s="9">
        <v>0</v>
      </c>
      <c r="K11" s="9">
        <v>0</v>
      </c>
      <c r="L11" s="9">
        <v>2</v>
      </c>
      <c r="M11" s="3">
        <f t="shared" si="1"/>
        <v>3</v>
      </c>
      <c r="N11" s="9">
        <v>2</v>
      </c>
      <c r="O11" s="9">
        <v>0</v>
      </c>
      <c r="P11" s="9">
        <v>0</v>
      </c>
      <c r="Q11" s="9">
        <v>0</v>
      </c>
      <c r="R11" s="9"/>
      <c r="S11" s="3" t="str">
        <f t="shared" si="2"/>
        <v> </v>
      </c>
      <c r="T11" s="10"/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2</v>
      </c>
      <c r="AG11" s="11"/>
      <c r="AH11" s="11"/>
      <c r="AI11" s="11"/>
      <c r="AJ11" s="11"/>
      <c r="AK11" s="11"/>
      <c r="AL11" s="12"/>
      <c r="AM11" s="12"/>
      <c r="AN11" s="12"/>
      <c r="AO11" s="12"/>
      <c r="AP11" s="13">
        <f t="shared" si="5"/>
        <v>2.3333333333333335</v>
      </c>
      <c r="AQ11" s="14" t="str">
        <f t="shared" si="6"/>
        <v>козлова екатерина</v>
      </c>
    </row>
    <row r="12" spans="1:43" ht="16.5" customHeight="1">
      <c r="A12" s="25" t="s">
        <v>173</v>
      </c>
      <c r="B12" s="9">
        <v>2</v>
      </c>
      <c r="C12" s="9">
        <v>1</v>
      </c>
      <c r="D12" s="9">
        <v>2</v>
      </c>
      <c r="E12" s="9">
        <v>2</v>
      </c>
      <c r="F12" s="9">
        <v>2</v>
      </c>
      <c r="G12" s="3">
        <f t="shared" si="0"/>
        <v>5</v>
      </c>
      <c r="H12" s="9">
        <v>2</v>
      </c>
      <c r="I12" s="9">
        <v>2</v>
      </c>
      <c r="J12" s="9">
        <v>2</v>
      </c>
      <c r="K12" s="9">
        <v>0</v>
      </c>
      <c r="L12" s="9">
        <v>2</v>
      </c>
      <c r="M12" s="3">
        <f t="shared" si="1"/>
        <v>5</v>
      </c>
      <c r="N12" s="9">
        <v>2</v>
      </c>
      <c r="O12" s="9">
        <v>2</v>
      </c>
      <c r="P12" s="9">
        <v>1</v>
      </c>
      <c r="Q12" s="9">
        <v>2</v>
      </c>
      <c r="R12" s="9">
        <v>2</v>
      </c>
      <c r="S12" s="3">
        <f t="shared" si="2"/>
        <v>5</v>
      </c>
      <c r="T12" s="9">
        <v>2</v>
      </c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3</v>
      </c>
      <c r="AG12" s="11"/>
      <c r="AH12" s="11"/>
      <c r="AI12" s="11"/>
      <c r="AJ12" s="11"/>
      <c r="AK12" s="11"/>
      <c r="AL12" s="12"/>
      <c r="AM12" s="12"/>
      <c r="AN12" s="12"/>
      <c r="AO12" s="12"/>
      <c r="AP12" s="13">
        <f t="shared" si="5"/>
        <v>4.5</v>
      </c>
      <c r="AQ12" s="14" t="str">
        <f t="shared" si="6"/>
        <v>кондрашов матвей</v>
      </c>
    </row>
    <row r="13" spans="1:43" ht="16.5" customHeight="1">
      <c r="A13" s="25" t="s">
        <v>174</v>
      </c>
      <c r="B13" s="9">
        <v>2</v>
      </c>
      <c r="C13" s="9">
        <v>0</v>
      </c>
      <c r="D13" s="9">
        <v>0</v>
      </c>
      <c r="E13" s="9">
        <v>0</v>
      </c>
      <c r="F13" s="9">
        <v>0</v>
      </c>
      <c r="G13" s="3">
        <f t="shared" si="0"/>
        <v>3</v>
      </c>
      <c r="H13" s="9">
        <v>0</v>
      </c>
      <c r="I13" s="9">
        <v>0</v>
      </c>
      <c r="J13" s="9">
        <v>1</v>
      </c>
      <c r="K13" s="9">
        <v>0</v>
      </c>
      <c r="L13" s="9">
        <v>2</v>
      </c>
      <c r="M13" s="3">
        <f t="shared" si="1"/>
        <v>3</v>
      </c>
      <c r="N13" s="9">
        <v>1</v>
      </c>
      <c r="O13" s="9">
        <v>0</v>
      </c>
      <c r="P13" s="9">
        <v>2</v>
      </c>
      <c r="Q13" s="9">
        <v>0</v>
      </c>
      <c r="R13" s="9">
        <v>0</v>
      </c>
      <c r="S13" s="3">
        <f t="shared" si="2"/>
        <v>3</v>
      </c>
      <c r="T13" s="9"/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3</v>
      </c>
      <c r="AG13" s="11"/>
      <c r="AH13" s="11"/>
      <c r="AI13" s="11"/>
      <c r="AJ13" s="11"/>
      <c r="AK13" s="11"/>
      <c r="AL13" s="12"/>
      <c r="AM13" s="12"/>
      <c r="AN13" s="12"/>
      <c r="AO13" s="12"/>
      <c r="AP13" s="13">
        <f t="shared" si="5"/>
        <v>3</v>
      </c>
      <c r="AQ13" s="14" t="str">
        <f t="shared" si="6"/>
        <v>крашенинникова александра</v>
      </c>
    </row>
    <row r="14" spans="1:43" ht="16.5" customHeight="1">
      <c r="A14" s="25" t="s">
        <v>175</v>
      </c>
      <c r="B14" s="9">
        <v>2</v>
      </c>
      <c r="C14" s="9">
        <v>2</v>
      </c>
      <c r="D14" s="9">
        <v>2</v>
      </c>
      <c r="E14" s="9">
        <v>2</v>
      </c>
      <c r="F14" s="9">
        <v>2</v>
      </c>
      <c r="G14" s="3">
        <f t="shared" si="0"/>
        <v>5</v>
      </c>
      <c r="H14" s="9">
        <v>2</v>
      </c>
      <c r="I14" s="9">
        <v>2</v>
      </c>
      <c r="J14" s="9">
        <v>2</v>
      </c>
      <c r="K14" s="9">
        <v>2</v>
      </c>
      <c r="L14" s="9">
        <v>0</v>
      </c>
      <c r="M14" s="3">
        <f t="shared" si="1"/>
        <v>5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3">
        <f t="shared" si="2"/>
        <v>5</v>
      </c>
      <c r="T14" s="10"/>
      <c r="U14" s="10"/>
      <c r="V14" s="9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/>
      <c r="AG14" s="11"/>
      <c r="AH14" s="11"/>
      <c r="AI14" s="11"/>
      <c r="AJ14" s="11"/>
      <c r="AK14" s="11"/>
      <c r="AL14" s="12"/>
      <c r="AM14" s="12"/>
      <c r="AN14" s="12"/>
      <c r="AO14" s="12"/>
      <c r="AP14" s="13">
        <f t="shared" si="5"/>
        <v>5</v>
      </c>
      <c r="AQ14" s="14" t="str">
        <f t="shared" si="6"/>
        <v>кривоносов олег</v>
      </c>
    </row>
    <row r="15" spans="1:43" ht="16.5" customHeight="1">
      <c r="A15" s="25" t="s">
        <v>176</v>
      </c>
      <c r="B15" s="9">
        <v>0</v>
      </c>
      <c r="C15" s="9">
        <v>0</v>
      </c>
      <c r="D15" s="9">
        <v>0</v>
      </c>
      <c r="E15" s="9">
        <v>1</v>
      </c>
      <c r="F15" s="9">
        <v>2</v>
      </c>
      <c r="G15" s="3">
        <f t="shared" si="0"/>
        <v>3</v>
      </c>
      <c r="H15" s="9">
        <v>0</v>
      </c>
      <c r="I15" s="9">
        <v>2</v>
      </c>
      <c r="J15" s="9">
        <v>2</v>
      </c>
      <c r="K15" s="9">
        <v>0</v>
      </c>
      <c r="L15" s="9">
        <v>0</v>
      </c>
      <c r="M15" s="3">
        <f t="shared" si="1"/>
        <v>4</v>
      </c>
      <c r="N15" s="9">
        <v>0</v>
      </c>
      <c r="O15" s="9">
        <v>0</v>
      </c>
      <c r="P15" s="9">
        <v>2</v>
      </c>
      <c r="Q15" s="9">
        <v>0</v>
      </c>
      <c r="R15" s="9">
        <v>0</v>
      </c>
      <c r="S15" s="3">
        <f t="shared" si="2"/>
        <v>3</v>
      </c>
      <c r="T15" s="10"/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5</v>
      </c>
      <c r="AG15" s="11"/>
      <c r="AH15" s="11"/>
      <c r="AI15" s="11"/>
      <c r="AJ15" s="11"/>
      <c r="AK15" s="11"/>
      <c r="AL15" s="12"/>
      <c r="AM15" s="12"/>
      <c r="AN15" s="12"/>
      <c r="AO15" s="12"/>
      <c r="AP15" s="13">
        <f t="shared" si="5"/>
        <v>3.75</v>
      </c>
      <c r="AQ15" s="14" t="str">
        <f t="shared" si="6"/>
        <v>летова виктория</v>
      </c>
    </row>
    <row r="16" spans="1:43" ht="16.5" customHeight="1">
      <c r="A16" s="25" t="s">
        <v>177</v>
      </c>
      <c r="B16" s="9">
        <v>0</v>
      </c>
      <c r="C16" s="9">
        <v>1</v>
      </c>
      <c r="D16" s="9">
        <v>2</v>
      </c>
      <c r="E16" s="9">
        <v>1</v>
      </c>
      <c r="F16" s="9">
        <v>2</v>
      </c>
      <c r="G16" s="3">
        <f t="shared" si="0"/>
        <v>5</v>
      </c>
      <c r="H16" s="9">
        <v>0</v>
      </c>
      <c r="I16" s="9">
        <v>2</v>
      </c>
      <c r="J16" s="9">
        <v>2</v>
      </c>
      <c r="K16" s="9">
        <v>2</v>
      </c>
      <c r="L16" s="9">
        <v>2</v>
      </c>
      <c r="M16" s="3">
        <f t="shared" si="1"/>
        <v>5</v>
      </c>
      <c r="N16" s="9">
        <v>2</v>
      </c>
      <c r="O16" s="9">
        <v>2</v>
      </c>
      <c r="P16" s="9">
        <v>0</v>
      </c>
      <c r="Q16" s="9">
        <v>2</v>
      </c>
      <c r="R16" s="9">
        <v>2</v>
      </c>
      <c r="S16" s="3">
        <f t="shared" si="2"/>
        <v>5</v>
      </c>
      <c r="T16" s="10"/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5</v>
      </c>
      <c r="AG16" s="11"/>
      <c r="AH16" s="11"/>
      <c r="AI16" s="11"/>
      <c r="AJ16" s="11"/>
      <c r="AK16" s="11"/>
      <c r="AL16" s="12"/>
      <c r="AM16" s="12"/>
      <c r="AN16" s="12"/>
      <c r="AO16" s="12"/>
      <c r="AP16" s="13">
        <f t="shared" si="5"/>
        <v>5</v>
      </c>
      <c r="AQ16" s="14" t="str">
        <f t="shared" si="6"/>
        <v>морякова алиса</v>
      </c>
    </row>
    <row r="17" spans="1:43" ht="16.5" customHeight="1">
      <c r="A17" s="25" t="s">
        <v>178</v>
      </c>
      <c r="B17" s="9">
        <v>1</v>
      </c>
      <c r="C17" s="9">
        <v>2</v>
      </c>
      <c r="D17" s="9">
        <v>0</v>
      </c>
      <c r="E17" s="9">
        <v>1</v>
      </c>
      <c r="F17" s="9">
        <v>1</v>
      </c>
      <c r="G17" s="3">
        <f t="shared" si="0"/>
        <v>4</v>
      </c>
      <c r="H17" s="9">
        <v>0</v>
      </c>
      <c r="I17" s="9">
        <v>2</v>
      </c>
      <c r="J17" s="9">
        <v>2</v>
      </c>
      <c r="K17" s="9">
        <v>2</v>
      </c>
      <c r="L17" s="9">
        <v>0</v>
      </c>
      <c r="M17" s="3">
        <f t="shared" si="1"/>
        <v>5</v>
      </c>
      <c r="N17" s="9">
        <v>1</v>
      </c>
      <c r="O17" s="9">
        <v>0</v>
      </c>
      <c r="P17" s="9">
        <v>2</v>
      </c>
      <c r="Q17" s="9">
        <v>1</v>
      </c>
      <c r="R17" s="9">
        <v>0</v>
      </c>
      <c r="S17" s="3">
        <f t="shared" si="2"/>
        <v>4</v>
      </c>
      <c r="T17" s="10"/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2</v>
      </c>
      <c r="AG17" s="11"/>
      <c r="AH17" s="11"/>
      <c r="AI17" s="11"/>
      <c r="AJ17" s="11"/>
      <c r="AK17" s="11"/>
      <c r="AL17" s="12"/>
      <c r="AM17" s="12"/>
      <c r="AN17" s="12"/>
      <c r="AO17" s="12"/>
      <c r="AP17" s="13">
        <f t="shared" si="5"/>
        <v>3.75</v>
      </c>
      <c r="AQ17" s="14" t="str">
        <f t="shared" si="6"/>
        <v>парафилов георгий</v>
      </c>
    </row>
    <row r="18" spans="1:43" ht="16.5" customHeight="1">
      <c r="A18" s="25" t="s">
        <v>179</v>
      </c>
      <c r="B18" s="9">
        <v>1</v>
      </c>
      <c r="C18" s="9">
        <v>0</v>
      </c>
      <c r="D18" s="9">
        <v>0</v>
      </c>
      <c r="E18" s="9">
        <v>2</v>
      </c>
      <c r="F18" s="9">
        <v>0</v>
      </c>
      <c r="G18" s="3">
        <f t="shared" si="0"/>
        <v>3</v>
      </c>
      <c r="H18" s="9">
        <v>0</v>
      </c>
      <c r="I18" s="9">
        <v>0</v>
      </c>
      <c r="J18" s="9">
        <v>2</v>
      </c>
      <c r="K18" s="9">
        <v>1</v>
      </c>
      <c r="L18" s="9">
        <v>2</v>
      </c>
      <c r="M18" s="3">
        <f t="shared" si="1"/>
        <v>4</v>
      </c>
      <c r="N18" s="9">
        <v>0</v>
      </c>
      <c r="O18" s="9">
        <v>0</v>
      </c>
      <c r="P18" s="10"/>
      <c r="Q18" s="10"/>
      <c r="R18" s="9"/>
      <c r="S18" s="3" t="str">
        <f t="shared" si="2"/>
        <v> </v>
      </c>
      <c r="T18" s="10"/>
      <c r="U18" s="10"/>
      <c r="V18" s="9"/>
      <c r="W18" s="9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4</v>
      </c>
      <c r="AG18" s="11"/>
      <c r="AH18" s="11"/>
      <c r="AI18" s="11"/>
      <c r="AJ18" s="11"/>
      <c r="AK18" s="11"/>
      <c r="AL18" s="12"/>
      <c r="AM18" s="12"/>
      <c r="AN18" s="12"/>
      <c r="AO18" s="12"/>
      <c r="AP18" s="13">
        <f t="shared" si="5"/>
        <v>3.6666666666666665</v>
      </c>
      <c r="AQ18" s="14" t="str">
        <f t="shared" si="6"/>
        <v>постнов семён</v>
      </c>
    </row>
    <row r="19" spans="1:43" ht="16.5" customHeight="1">
      <c r="A19" s="25" t="s">
        <v>180</v>
      </c>
      <c r="B19" s="9">
        <v>0</v>
      </c>
      <c r="C19" s="9">
        <v>0</v>
      </c>
      <c r="D19" s="9">
        <v>0</v>
      </c>
      <c r="E19" s="9">
        <v>2</v>
      </c>
      <c r="F19" s="9">
        <v>1</v>
      </c>
      <c r="G19" s="3">
        <f t="shared" si="0"/>
        <v>3</v>
      </c>
      <c r="H19" s="9">
        <v>2</v>
      </c>
      <c r="I19" s="9">
        <v>0</v>
      </c>
      <c r="J19" s="9">
        <v>2</v>
      </c>
      <c r="K19" s="9">
        <v>2</v>
      </c>
      <c r="L19" s="9">
        <v>0</v>
      </c>
      <c r="M19" s="3">
        <f t="shared" si="1"/>
        <v>5</v>
      </c>
      <c r="N19" s="9">
        <v>0</v>
      </c>
      <c r="O19" s="9">
        <v>2</v>
      </c>
      <c r="P19" s="9">
        <v>0</v>
      </c>
      <c r="Q19" s="9">
        <v>0</v>
      </c>
      <c r="R19" s="9">
        <v>2</v>
      </c>
      <c r="S19" s="3">
        <f t="shared" si="2"/>
        <v>4</v>
      </c>
      <c r="T19" s="9">
        <v>2</v>
      </c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5</v>
      </c>
      <c r="AG19" s="11"/>
      <c r="AH19" s="11"/>
      <c r="AI19" s="11"/>
      <c r="AJ19" s="11"/>
      <c r="AK19" s="11"/>
      <c r="AL19" s="12"/>
      <c r="AM19" s="12"/>
      <c r="AN19" s="12"/>
      <c r="AO19" s="12"/>
      <c r="AP19" s="13">
        <f t="shared" si="5"/>
        <v>4.25</v>
      </c>
      <c r="AQ19" s="14" t="str">
        <f t="shared" si="6"/>
        <v>сердюк екатерина</v>
      </c>
    </row>
    <row r="20" spans="1:43" ht="16.5" customHeight="1">
      <c r="A20" s="25" t="s">
        <v>181</v>
      </c>
      <c r="B20" s="9">
        <v>2</v>
      </c>
      <c r="C20" s="9">
        <v>2</v>
      </c>
      <c r="D20" s="9">
        <v>2</v>
      </c>
      <c r="E20" s="9">
        <v>0</v>
      </c>
      <c r="F20" s="9">
        <v>0</v>
      </c>
      <c r="G20" s="3">
        <f t="shared" si="0"/>
        <v>5</v>
      </c>
      <c r="H20" s="9">
        <v>0</v>
      </c>
      <c r="I20" s="9">
        <v>2</v>
      </c>
      <c r="J20" s="9">
        <v>2</v>
      </c>
      <c r="K20" s="9">
        <v>0</v>
      </c>
      <c r="L20" s="9">
        <v>1</v>
      </c>
      <c r="M20" s="3">
        <f t="shared" si="1"/>
        <v>4</v>
      </c>
      <c r="N20" s="9">
        <v>0</v>
      </c>
      <c r="O20" s="9">
        <v>0</v>
      </c>
      <c r="P20" s="9">
        <v>2</v>
      </c>
      <c r="Q20" s="9">
        <v>0</v>
      </c>
      <c r="R20" s="9">
        <v>0</v>
      </c>
      <c r="S20" s="3">
        <f t="shared" si="2"/>
        <v>3</v>
      </c>
      <c r="T20" s="9">
        <v>2</v>
      </c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3</v>
      </c>
      <c r="AG20" s="11"/>
      <c r="AH20" s="11"/>
      <c r="AI20" s="11"/>
      <c r="AJ20" s="11"/>
      <c r="AK20" s="11"/>
      <c r="AL20" s="12"/>
      <c r="AM20" s="12"/>
      <c r="AN20" s="12"/>
      <c r="AO20" s="12"/>
      <c r="AP20" s="13">
        <f t="shared" si="5"/>
        <v>3.75</v>
      </c>
      <c r="AQ20" s="14" t="str">
        <f t="shared" si="6"/>
        <v>сикорский сергей</v>
      </c>
    </row>
    <row r="21" spans="1:43" ht="16.5" customHeight="1">
      <c r="A21" s="25" t="s">
        <v>55</v>
      </c>
      <c r="B21" s="9">
        <v>0</v>
      </c>
      <c r="C21" s="9">
        <v>2</v>
      </c>
      <c r="D21" s="9">
        <v>2</v>
      </c>
      <c r="E21" s="9">
        <v>0</v>
      </c>
      <c r="F21" s="9">
        <v>2</v>
      </c>
      <c r="G21" s="3">
        <f t="shared" si="0"/>
        <v>5</v>
      </c>
      <c r="H21" s="9">
        <v>2</v>
      </c>
      <c r="I21" s="9">
        <v>2</v>
      </c>
      <c r="J21" s="9">
        <v>0</v>
      </c>
      <c r="K21" s="9">
        <v>2</v>
      </c>
      <c r="L21" s="9">
        <v>0</v>
      </c>
      <c r="M21" s="3">
        <f t="shared" si="1"/>
        <v>5</v>
      </c>
      <c r="N21" s="9">
        <v>2</v>
      </c>
      <c r="O21" s="9">
        <v>1</v>
      </c>
      <c r="P21" s="9">
        <v>0</v>
      </c>
      <c r="Q21" s="9">
        <v>2</v>
      </c>
      <c r="R21" s="9">
        <v>2</v>
      </c>
      <c r="S21" s="3">
        <f t="shared" si="2"/>
        <v>5</v>
      </c>
      <c r="T21" s="9"/>
      <c r="U21" s="10"/>
      <c r="V21" s="10"/>
      <c r="W21" s="9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5</v>
      </c>
      <c r="AG21" s="11"/>
      <c r="AH21" s="11"/>
      <c r="AI21" s="11"/>
      <c r="AJ21" s="11"/>
      <c r="AK21" s="11"/>
      <c r="AL21" s="12"/>
      <c r="AM21" s="12"/>
      <c r="AN21" s="12"/>
      <c r="AO21" s="12"/>
      <c r="AP21" s="13">
        <f t="shared" si="5"/>
        <v>5</v>
      </c>
      <c r="AQ21" s="14" t="str">
        <f t="shared" si="6"/>
        <v>соколов михаил</v>
      </c>
    </row>
    <row r="22" spans="1:43" ht="16.5" customHeight="1">
      <c r="A22" s="25" t="s">
        <v>56</v>
      </c>
      <c r="B22" s="9">
        <v>2</v>
      </c>
      <c r="C22" s="9">
        <v>0</v>
      </c>
      <c r="D22" s="9">
        <v>2</v>
      </c>
      <c r="E22" s="9">
        <v>2</v>
      </c>
      <c r="F22" s="9">
        <v>0</v>
      </c>
      <c r="G22" s="3">
        <f t="shared" si="0"/>
        <v>5</v>
      </c>
      <c r="H22" s="9">
        <v>0</v>
      </c>
      <c r="I22" s="9">
        <v>2</v>
      </c>
      <c r="J22" s="9">
        <v>0</v>
      </c>
      <c r="K22" s="9">
        <v>2</v>
      </c>
      <c r="L22" s="9">
        <v>2</v>
      </c>
      <c r="M22" s="3">
        <f t="shared" si="1"/>
        <v>5</v>
      </c>
      <c r="N22" s="9">
        <v>2</v>
      </c>
      <c r="O22" s="9">
        <v>2</v>
      </c>
      <c r="P22" s="9">
        <v>0</v>
      </c>
      <c r="Q22" s="9">
        <v>2</v>
      </c>
      <c r="R22" s="9">
        <v>0</v>
      </c>
      <c r="S22" s="3">
        <f t="shared" si="2"/>
        <v>5</v>
      </c>
      <c r="T22" s="9">
        <v>2</v>
      </c>
      <c r="U22" s="10"/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5</v>
      </c>
      <c r="AG22" s="11"/>
      <c r="AH22" s="11"/>
      <c r="AI22" s="11"/>
      <c r="AJ22" s="11"/>
      <c r="AK22" s="11"/>
      <c r="AL22" s="12"/>
      <c r="AM22" s="12"/>
      <c r="AN22" s="12"/>
      <c r="AO22" s="12"/>
      <c r="AP22" s="13">
        <f t="shared" si="5"/>
        <v>5</v>
      </c>
      <c r="AQ22" s="14" t="str">
        <f t="shared" si="6"/>
        <v>усачёв егор</v>
      </c>
    </row>
    <row r="23" spans="1:43" ht="16.5" customHeight="1">
      <c r="A23" s="25" t="s">
        <v>57</v>
      </c>
      <c r="B23" s="9">
        <v>0</v>
      </c>
      <c r="C23" s="9">
        <v>0</v>
      </c>
      <c r="D23" s="9">
        <v>2</v>
      </c>
      <c r="E23" s="9">
        <v>2</v>
      </c>
      <c r="F23" s="9">
        <v>1</v>
      </c>
      <c r="G23" s="3">
        <f t="shared" si="0"/>
        <v>4</v>
      </c>
      <c r="H23" s="9">
        <v>1</v>
      </c>
      <c r="I23" s="9">
        <v>0</v>
      </c>
      <c r="J23" s="9">
        <v>1</v>
      </c>
      <c r="K23" s="9">
        <v>0</v>
      </c>
      <c r="L23" s="9">
        <v>0</v>
      </c>
      <c r="M23" s="3">
        <f t="shared" si="1"/>
        <v>3</v>
      </c>
      <c r="N23" s="9">
        <v>2</v>
      </c>
      <c r="O23" s="9">
        <v>0</v>
      </c>
      <c r="P23" s="9">
        <v>0</v>
      </c>
      <c r="Q23" s="9">
        <v>0</v>
      </c>
      <c r="R23" s="10"/>
      <c r="S23" s="3" t="str">
        <f t="shared" si="2"/>
        <v> </v>
      </c>
      <c r="T23" s="9"/>
      <c r="U23" s="10"/>
      <c r="V23" s="9"/>
      <c r="W23" s="9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4</v>
      </c>
      <c r="AG23" s="11"/>
      <c r="AH23" s="11"/>
      <c r="AI23" s="11"/>
      <c r="AJ23" s="11"/>
      <c r="AK23" s="11"/>
      <c r="AL23" s="12"/>
      <c r="AM23" s="12"/>
      <c r="AN23" s="12"/>
      <c r="AO23" s="12"/>
      <c r="AP23" s="13">
        <f t="shared" si="5"/>
        <v>3.6666666666666665</v>
      </c>
      <c r="AQ23" s="14" t="str">
        <f t="shared" si="6"/>
        <v>чертилина анастасия</v>
      </c>
    </row>
    <row r="24" spans="1:43" ht="16.5" customHeight="1">
      <c r="A24" s="26"/>
      <c r="B24" s="10"/>
      <c r="C24" s="10"/>
      <c r="D24" s="10"/>
      <c r="E24" s="10"/>
      <c r="F24" s="10"/>
      <c r="G24" s="3" t="str">
        <f t="shared" si="0"/>
        <v> </v>
      </c>
      <c r="H24" s="10"/>
      <c r="I24" s="10"/>
      <c r="J24" s="10"/>
      <c r="K24" s="10"/>
      <c r="L24" s="10"/>
      <c r="M24" s="3" t="str">
        <f t="shared" si="1"/>
        <v> </v>
      </c>
      <c r="N24" s="10"/>
      <c r="O24" s="10"/>
      <c r="P24" s="10"/>
      <c r="Q24" s="10"/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/>
      <c r="AG24" s="11"/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0</v>
      </c>
      <c r="AQ24" s="14">
        <f t="shared" si="6"/>
        <v>0</v>
      </c>
    </row>
    <row r="25" spans="1:43" ht="16.5" customHeight="1">
      <c r="A25" s="26"/>
      <c r="B25" s="10"/>
      <c r="C25" s="10"/>
      <c r="D25" s="10"/>
      <c r="E25" s="10"/>
      <c r="F25" s="10"/>
      <c r="G25" s="3" t="str">
        <f t="shared" si="0"/>
        <v> </v>
      </c>
      <c r="H25" s="10"/>
      <c r="I25" s="10"/>
      <c r="J25" s="10"/>
      <c r="K25" s="10"/>
      <c r="L25" s="10"/>
      <c r="M25" s="3" t="str">
        <f t="shared" si="1"/>
        <v> </v>
      </c>
      <c r="N25" s="10"/>
      <c r="O25" s="10"/>
      <c r="P25" s="10"/>
      <c r="Q25" s="10"/>
      <c r="R25" s="10"/>
      <c r="S25" s="3" t="str">
        <f t="shared" si="2"/>
        <v> </v>
      </c>
      <c r="T25" s="10"/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/>
      <c r="AG25" s="11"/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0</v>
      </c>
      <c r="AQ25" s="14">
        <f t="shared" si="6"/>
        <v>0</v>
      </c>
    </row>
    <row r="26" spans="1:43" ht="13.5" customHeight="1">
      <c r="A26" s="15"/>
      <c r="B26" s="15"/>
      <c r="C26" s="15"/>
      <c r="D26" s="15"/>
      <c r="E26" s="15"/>
      <c r="F26" s="15"/>
      <c r="G26" s="15" t="s">
        <v>58</v>
      </c>
      <c r="H26" s="15"/>
      <c r="I26" s="15"/>
      <c r="J26" s="15"/>
      <c r="K26" s="15"/>
      <c r="L26" s="15"/>
      <c r="M26" s="15" t="s">
        <v>59</v>
      </c>
      <c r="N26" s="15"/>
      <c r="O26" s="15"/>
      <c r="P26" s="15"/>
      <c r="Q26" s="15"/>
      <c r="R26" s="15"/>
      <c r="S26" s="15" t="s">
        <v>60</v>
      </c>
      <c r="T26" s="15"/>
      <c r="U26" s="15"/>
      <c r="V26" s="15"/>
      <c r="W26" s="15"/>
      <c r="X26" s="15"/>
      <c r="Y26" s="15" t="s">
        <v>61</v>
      </c>
      <c r="Z26" s="15"/>
      <c r="AA26" s="15"/>
      <c r="AB26" s="15"/>
      <c r="AC26" s="15"/>
      <c r="AD26" s="15"/>
      <c r="AE26" s="15" t="s">
        <v>62</v>
      </c>
      <c r="AF26" s="15" t="s">
        <v>63</v>
      </c>
      <c r="AG26" s="15" t="s">
        <v>64</v>
      </c>
      <c r="AH26" s="15"/>
      <c r="AI26" s="15"/>
      <c r="AJ26" s="15"/>
      <c r="AK26" s="15"/>
      <c r="AL26" s="15" t="s">
        <v>65</v>
      </c>
      <c r="AM26" s="15"/>
      <c r="AN26" s="15"/>
      <c r="AO26" s="15"/>
      <c r="AP26" s="15" t="s">
        <v>66</v>
      </c>
      <c r="AQ26" s="15"/>
    </row>
    <row r="27" spans="1:43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 t="s">
        <v>67</v>
      </c>
      <c r="AG27" s="15" t="s">
        <v>68</v>
      </c>
      <c r="AH27" s="15"/>
      <c r="AI27" s="15"/>
      <c r="AJ27" s="15"/>
      <c r="AK27" s="15"/>
      <c r="AL27" s="15" t="s">
        <v>69</v>
      </c>
      <c r="AM27" s="15"/>
      <c r="AN27" s="15"/>
      <c r="AO27" s="15"/>
      <c r="AP27" s="15"/>
      <c r="AQ27" s="15"/>
    </row>
    <row r="28" spans="1:43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20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20"/>
      <c r="AD28" s="15"/>
      <c r="AE28" s="15"/>
      <c r="AF28" s="15"/>
      <c r="AG28" s="15" t="s">
        <v>70</v>
      </c>
      <c r="AH28" s="15"/>
      <c r="AI28" s="15"/>
      <c r="AJ28" s="15"/>
      <c r="AK28" s="15"/>
      <c r="AL28" s="15" t="s">
        <v>71</v>
      </c>
      <c r="AM28" s="15"/>
      <c r="AN28" s="15"/>
      <c r="AO28" s="15"/>
      <c r="AP28" s="15"/>
      <c r="AQ28" s="15"/>
    </row>
    <row r="29" spans="1:43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 t="s">
        <v>0</v>
      </c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ht="13.5" customHeight="1">
      <c r="A30" s="15" t="s">
        <v>72</v>
      </c>
      <c r="B30" s="15" t="s">
        <v>73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 t="s">
        <v>74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 t="s">
        <v>0</v>
      </c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ht="13.5" customHeight="1">
      <c r="A31" s="15" t="s">
        <v>75</v>
      </c>
      <c r="B31" s="15" t="s">
        <v>76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77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 t="s">
        <v>0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3.5" customHeight="1">
      <c r="A32" s="15" t="s">
        <v>78</v>
      </c>
      <c r="B32" s="15" t="s">
        <v>79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80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81</v>
      </c>
      <c r="B33" s="15" t="s">
        <v>82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83</v>
      </c>
      <c r="B34" s="15" t="s">
        <v>84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85</v>
      </c>
      <c r="B35" s="15" t="s">
        <v>86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87</v>
      </c>
      <c r="B36" s="15" t="s">
        <v>88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89</v>
      </c>
      <c r="B37" s="15" t="s">
        <v>90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3.5" customHeight="1">
      <c r="A38" s="15" t="s">
        <v>91</v>
      </c>
      <c r="B38" s="15" t="s">
        <v>92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3.5" customHeight="1">
      <c r="A39" s="15" t="s">
        <v>93</v>
      </c>
      <c r="B39" s="15" t="s">
        <v>94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2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4"/>
  <sheetViews>
    <sheetView tabSelected="1" workbookViewId="0" topLeftCell="A1">
      <selection activeCell="AP1" sqref="AP1:AP25"/>
    </sheetView>
  </sheetViews>
  <sheetFormatPr defaultColWidth="11.421875" defaultRowHeight="13.5" customHeight="1"/>
  <cols>
    <col min="1" max="1" width="18.00390625" style="16" customWidth="1"/>
    <col min="2" max="41" width="2.00390625" style="16" customWidth="1"/>
    <col min="42" max="42" width="5.00390625" style="17" customWidth="1"/>
    <col min="43" max="43" width="18.00390625" style="16" customWidth="1"/>
    <col min="44" max="49" width="2.00390625" style="16" customWidth="1"/>
    <col min="50" max="16384" width="11.00390625" style="16" customWidth="1"/>
  </cols>
  <sheetData>
    <row r="1" spans="1:44" ht="16.5" customHeight="1">
      <c r="A1" s="27" t="s">
        <v>95</v>
      </c>
      <c r="B1" s="2">
        <v>1</v>
      </c>
      <c r="C1" s="2">
        <v>2</v>
      </c>
      <c r="D1" s="2">
        <v>2</v>
      </c>
      <c r="E1" s="2">
        <v>2</v>
      </c>
      <c r="F1" s="2">
        <v>0</v>
      </c>
      <c r="G1" s="3">
        <f aca="true" t="shared" si="0" ref="G1:G25">IF(COUNT(B1:F1)=5,IF(SUM(B1:F1)&gt;5,5,IF(SUM(B1:F1)&gt;3,4,IF(SUM(B1:F1)&gt;1,3,IF(SUM(B1:F1)&gt;=0,2))))," ")</f>
        <v>5</v>
      </c>
      <c r="H1" s="2">
        <v>0</v>
      </c>
      <c r="I1" s="2">
        <v>2</v>
      </c>
      <c r="J1" s="2">
        <v>0</v>
      </c>
      <c r="K1" s="2">
        <v>2</v>
      </c>
      <c r="L1" s="2">
        <v>2</v>
      </c>
      <c r="M1" s="3">
        <f aca="true" t="shared" si="1" ref="M1:M25">IF(COUNT(H1:L1)=5,IF(SUM(H1:L1)&gt;5,5,IF(SUM(H1:L1)&gt;3,4,IF(SUM(H1:L1)&gt;1,3,IF(SUM(H1:L1)&gt;=0,2))))," ")</f>
        <v>5</v>
      </c>
      <c r="N1" s="2">
        <v>2</v>
      </c>
      <c r="O1" s="2">
        <v>2</v>
      </c>
      <c r="P1" s="4"/>
      <c r="Q1" s="4"/>
      <c r="R1" s="4"/>
      <c r="S1" s="3" t="str">
        <f aca="true" t="shared" si="2" ref="S1:S25">IF(COUNT(N1:R1)=5,IF(SUM(N1:R1)&gt;5,5,IF(SUM(N1:R1)&gt;3,4,IF(SUM(N1:R1)&gt;1,3,IF(SUM(N1:R1)&gt;=0,2))))," ")</f>
        <v> </v>
      </c>
      <c r="T1" s="4"/>
      <c r="U1" s="4"/>
      <c r="V1" s="4"/>
      <c r="W1" s="4"/>
      <c r="X1" s="4"/>
      <c r="Y1" s="3" t="str">
        <f aca="true" t="shared" si="3" ref="Y1:Y25">IF(COUNT(T1:X1)=5,IF(SUM(T1:X1)&gt;5,5,IF(SUM(T1:X1)&gt;3,4,IF(SUM(T1:X1)&gt;1,3,IF(SUM(T1:X1)&gt;=0,2))))," ")</f>
        <v> </v>
      </c>
      <c r="Z1" s="4"/>
      <c r="AA1" s="4"/>
      <c r="AB1" s="4"/>
      <c r="AC1" s="4"/>
      <c r="AD1" s="4"/>
      <c r="AE1" s="3" t="str">
        <f aca="true" t="shared" si="4" ref="AE1:AE25">IF(COUNT(Z1:AD1)=5,IF(SUM(Z1:AD1)&gt;5,5,IF(SUM(Z1:AD1)&gt;3,4,IF(SUM(Z1:AD1)&gt;1,3,IF(SUM(Z1:AD1)&gt;=0,2))))," ")</f>
        <v> </v>
      </c>
      <c r="AF1" s="5">
        <v>3</v>
      </c>
      <c r="AG1" s="5">
        <v>3</v>
      </c>
      <c r="AH1" s="5">
        <v>4</v>
      </c>
      <c r="AI1" s="5">
        <v>2</v>
      </c>
      <c r="AJ1" s="5"/>
      <c r="AK1" s="5"/>
      <c r="AL1" s="6"/>
      <c r="AM1" s="6"/>
      <c r="AN1" s="6"/>
      <c r="AO1" s="6"/>
      <c r="AP1" s="13">
        <f aca="true" t="shared" si="5" ref="AP1:AP25">IF(COUNT(G1,M1,S1,Y1,AE1,AF1:AK1,AL1:AO1)&gt;=1,(SUM(G1,M1,S1,Y1,AE1,AF1:AK1,AL1:AO1)/COUNT(G1,M1,S1,Y1,AE1,AF1:AK1,AL1:AO1)),0)</f>
        <v>3.6666666666666665</v>
      </c>
      <c r="AQ1" s="19" t="str">
        <f aca="true" t="shared" si="6" ref="AQ1:AQ25">A1</f>
        <v>абдуллова алина</v>
      </c>
      <c r="AR1" s="22"/>
    </row>
    <row r="2" spans="1:44" ht="16.5" customHeight="1">
      <c r="A2" s="28" t="s">
        <v>96</v>
      </c>
      <c r="B2" s="9">
        <v>2</v>
      </c>
      <c r="C2" s="9">
        <v>2</v>
      </c>
      <c r="D2" s="9">
        <v>1</v>
      </c>
      <c r="E2" s="9">
        <v>0</v>
      </c>
      <c r="F2" s="9">
        <v>2</v>
      </c>
      <c r="G2" s="3">
        <f t="shared" si="0"/>
        <v>5</v>
      </c>
      <c r="H2" s="9">
        <v>1</v>
      </c>
      <c r="I2" s="9">
        <v>0</v>
      </c>
      <c r="J2" s="9">
        <v>0</v>
      </c>
      <c r="K2" s="9">
        <v>2</v>
      </c>
      <c r="L2" s="9">
        <v>1</v>
      </c>
      <c r="M2" s="3">
        <f t="shared" si="1"/>
        <v>4</v>
      </c>
      <c r="N2" s="9">
        <v>1</v>
      </c>
      <c r="O2" s="9">
        <v>0</v>
      </c>
      <c r="P2" s="10"/>
      <c r="Q2" s="10"/>
      <c r="R2" s="10"/>
      <c r="S2" s="3" t="str">
        <f t="shared" si="2"/>
        <v> </v>
      </c>
      <c r="T2" s="10"/>
      <c r="U2" s="10"/>
      <c r="V2" s="10"/>
      <c r="W2" s="10"/>
      <c r="X2" s="10"/>
      <c r="Y2" s="3" t="str">
        <f t="shared" si="3"/>
        <v> </v>
      </c>
      <c r="Z2" s="10"/>
      <c r="AA2" s="10"/>
      <c r="AB2" s="10"/>
      <c r="AC2" s="10"/>
      <c r="AD2" s="10"/>
      <c r="AE2" s="3" t="str">
        <f t="shared" si="4"/>
        <v> </v>
      </c>
      <c r="AF2" s="11">
        <v>4</v>
      </c>
      <c r="AG2" s="11">
        <v>3</v>
      </c>
      <c r="AH2" s="11">
        <v>5</v>
      </c>
      <c r="AI2" s="11">
        <v>2</v>
      </c>
      <c r="AJ2" s="11"/>
      <c r="AK2" s="11"/>
      <c r="AL2" s="12"/>
      <c r="AM2" s="12"/>
      <c r="AN2" s="12"/>
      <c r="AO2" s="12"/>
      <c r="AP2" s="13">
        <f t="shared" si="5"/>
        <v>3.8333333333333335</v>
      </c>
      <c r="AQ2" s="18" t="str">
        <f t="shared" si="6"/>
        <v>аксентьев максим</v>
      </c>
      <c r="AR2" s="22"/>
    </row>
    <row r="3" spans="1:44" ht="16.5" customHeight="1">
      <c r="A3" s="28" t="s">
        <v>97</v>
      </c>
      <c r="B3" s="9">
        <v>0</v>
      </c>
      <c r="C3" s="9">
        <v>1</v>
      </c>
      <c r="D3" s="9">
        <v>2</v>
      </c>
      <c r="E3" s="9">
        <v>2</v>
      </c>
      <c r="F3" s="9">
        <v>0</v>
      </c>
      <c r="G3" s="3">
        <f t="shared" si="0"/>
        <v>4</v>
      </c>
      <c r="H3" s="9">
        <v>1</v>
      </c>
      <c r="I3" s="9">
        <v>2</v>
      </c>
      <c r="J3" s="9">
        <v>0</v>
      </c>
      <c r="K3" s="9">
        <v>1</v>
      </c>
      <c r="L3" s="9">
        <v>0</v>
      </c>
      <c r="M3" s="3">
        <f t="shared" si="1"/>
        <v>4</v>
      </c>
      <c r="N3" s="9">
        <v>0</v>
      </c>
      <c r="O3" s="9">
        <v>1</v>
      </c>
      <c r="P3" s="9">
        <v>2</v>
      </c>
      <c r="Q3" s="10"/>
      <c r="R3" s="10"/>
      <c r="S3" s="3" t="str">
        <f t="shared" si="2"/>
        <v> </v>
      </c>
      <c r="T3" s="10"/>
      <c r="U3" s="10"/>
      <c r="V3" s="10"/>
      <c r="W3" s="10"/>
      <c r="X3" s="10"/>
      <c r="Y3" s="3" t="str">
        <f t="shared" si="3"/>
        <v> </v>
      </c>
      <c r="Z3" s="10"/>
      <c r="AA3" s="10"/>
      <c r="AB3" s="10"/>
      <c r="AC3" s="10"/>
      <c r="AD3" s="10"/>
      <c r="AE3" s="3" t="str">
        <f t="shared" si="4"/>
        <v> </v>
      </c>
      <c r="AF3" s="11">
        <v>4</v>
      </c>
      <c r="AG3" s="11"/>
      <c r="AH3" s="11">
        <v>3</v>
      </c>
      <c r="AI3" s="11"/>
      <c r="AJ3" s="11"/>
      <c r="AK3" s="11"/>
      <c r="AL3" s="12"/>
      <c r="AM3" s="12"/>
      <c r="AN3" s="12"/>
      <c r="AO3" s="12"/>
      <c r="AP3" s="13">
        <f t="shared" si="5"/>
        <v>3.75</v>
      </c>
      <c r="AQ3" s="18" t="str">
        <f t="shared" si="6"/>
        <v>василевский григорий</v>
      </c>
      <c r="AR3" s="22"/>
    </row>
    <row r="4" spans="1:44" ht="16.5" customHeight="1">
      <c r="A4" s="28" t="s">
        <v>98</v>
      </c>
      <c r="B4" s="9">
        <v>2</v>
      </c>
      <c r="C4" s="9">
        <v>2</v>
      </c>
      <c r="D4" s="9">
        <v>1</v>
      </c>
      <c r="E4" s="9">
        <v>0</v>
      </c>
      <c r="F4" s="9">
        <v>1</v>
      </c>
      <c r="G4" s="3">
        <f t="shared" si="0"/>
        <v>5</v>
      </c>
      <c r="H4" s="9">
        <v>0</v>
      </c>
      <c r="I4" s="9">
        <v>0</v>
      </c>
      <c r="J4" s="9">
        <v>1</v>
      </c>
      <c r="K4" s="9">
        <v>1</v>
      </c>
      <c r="L4" s="9">
        <v>0</v>
      </c>
      <c r="M4" s="3">
        <f t="shared" si="1"/>
        <v>3</v>
      </c>
      <c r="N4" s="9">
        <v>0</v>
      </c>
      <c r="O4" s="9">
        <v>0</v>
      </c>
      <c r="P4" s="9">
        <v>2</v>
      </c>
      <c r="Q4" s="10"/>
      <c r="R4" s="10"/>
      <c r="S4" s="3" t="str">
        <f t="shared" si="2"/>
        <v> </v>
      </c>
      <c r="T4" s="10"/>
      <c r="U4" s="10"/>
      <c r="V4" s="10"/>
      <c r="W4" s="10"/>
      <c r="X4" s="10"/>
      <c r="Y4" s="3" t="str">
        <f t="shared" si="3"/>
        <v> </v>
      </c>
      <c r="Z4" s="10"/>
      <c r="AA4" s="10"/>
      <c r="AB4" s="10"/>
      <c r="AC4" s="10"/>
      <c r="AD4" s="10"/>
      <c r="AE4" s="3" t="str">
        <f t="shared" si="4"/>
        <v> </v>
      </c>
      <c r="AF4" s="11">
        <v>4</v>
      </c>
      <c r="AG4" s="11">
        <v>3</v>
      </c>
      <c r="AH4" s="11">
        <v>3</v>
      </c>
      <c r="AI4" s="11">
        <v>2</v>
      </c>
      <c r="AJ4" s="11"/>
      <c r="AK4" s="11"/>
      <c r="AL4" s="12"/>
      <c r="AM4" s="12"/>
      <c r="AN4" s="12"/>
      <c r="AO4" s="12"/>
      <c r="AP4" s="13">
        <f t="shared" si="5"/>
        <v>3.3333333333333335</v>
      </c>
      <c r="AQ4" s="18" t="str">
        <f t="shared" si="6"/>
        <v>вершинин степан</v>
      </c>
      <c r="AR4" s="22"/>
    </row>
    <row r="5" spans="1:43" ht="16.5" customHeight="1">
      <c r="A5" s="28" t="s">
        <v>99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3">
        <f t="shared" si="0"/>
        <v>2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3">
        <f t="shared" si="1"/>
        <v>2</v>
      </c>
      <c r="N5" s="9">
        <v>0</v>
      </c>
      <c r="O5" s="9">
        <v>0</v>
      </c>
      <c r="P5" s="10"/>
      <c r="Q5" s="10"/>
      <c r="R5" s="10"/>
      <c r="S5" s="3" t="str">
        <f t="shared" si="2"/>
        <v> </v>
      </c>
      <c r="T5" s="10"/>
      <c r="U5" s="10"/>
      <c r="V5" s="10"/>
      <c r="W5" s="10"/>
      <c r="X5" s="10"/>
      <c r="Y5" s="3" t="str">
        <f t="shared" si="3"/>
        <v> </v>
      </c>
      <c r="Z5" s="10"/>
      <c r="AA5" s="10"/>
      <c r="AB5" s="10"/>
      <c r="AC5" s="10"/>
      <c r="AD5" s="10"/>
      <c r="AE5" s="3" t="str">
        <f t="shared" si="4"/>
        <v> </v>
      </c>
      <c r="AF5" s="11">
        <v>2</v>
      </c>
      <c r="AG5" s="11">
        <v>4</v>
      </c>
      <c r="AH5" s="11"/>
      <c r="AI5" s="11">
        <v>4</v>
      </c>
      <c r="AJ5" s="11"/>
      <c r="AK5" s="11"/>
      <c r="AL5" s="12"/>
      <c r="AM5" s="12"/>
      <c r="AN5" s="12"/>
      <c r="AO5" s="12"/>
      <c r="AP5" s="13">
        <f t="shared" si="5"/>
        <v>2.8</v>
      </c>
      <c r="AQ5" s="18" t="str">
        <f t="shared" si="6"/>
        <v>воронина ирина</v>
      </c>
    </row>
    <row r="6" spans="1:43" ht="16.5" customHeight="1">
      <c r="A6" s="28" t="s">
        <v>100</v>
      </c>
      <c r="B6" s="9">
        <v>2</v>
      </c>
      <c r="C6" s="9">
        <v>0</v>
      </c>
      <c r="D6" s="9">
        <v>2</v>
      </c>
      <c r="E6" s="9">
        <v>2</v>
      </c>
      <c r="F6" s="9">
        <v>2</v>
      </c>
      <c r="G6" s="3">
        <f t="shared" si="0"/>
        <v>5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3">
        <f t="shared" si="1"/>
        <v>5</v>
      </c>
      <c r="N6" s="9">
        <v>2</v>
      </c>
      <c r="O6" s="9">
        <v>2</v>
      </c>
      <c r="P6" s="9">
        <v>2</v>
      </c>
      <c r="Q6" s="9">
        <v>2</v>
      </c>
      <c r="R6" s="10"/>
      <c r="S6" s="3" t="str">
        <f t="shared" si="2"/>
        <v> </v>
      </c>
      <c r="T6" s="10"/>
      <c r="U6" s="10"/>
      <c r="V6" s="10"/>
      <c r="W6" s="10"/>
      <c r="X6" s="10"/>
      <c r="Y6" s="3" t="str">
        <f t="shared" si="3"/>
        <v> </v>
      </c>
      <c r="Z6" s="10"/>
      <c r="AA6" s="10"/>
      <c r="AB6" s="10"/>
      <c r="AC6" s="10"/>
      <c r="AD6" s="10"/>
      <c r="AE6" s="3" t="str">
        <f t="shared" si="4"/>
        <v> </v>
      </c>
      <c r="AF6" s="11">
        <v>4</v>
      </c>
      <c r="AG6" s="11">
        <v>3</v>
      </c>
      <c r="AH6" s="11">
        <v>2</v>
      </c>
      <c r="AI6" s="11">
        <v>5</v>
      </c>
      <c r="AJ6" s="11"/>
      <c r="AK6" s="11"/>
      <c r="AL6" s="12"/>
      <c r="AM6" s="12"/>
      <c r="AN6" s="12"/>
      <c r="AO6" s="12"/>
      <c r="AP6" s="13">
        <f t="shared" si="5"/>
        <v>4</v>
      </c>
      <c r="AQ6" s="18" t="str">
        <f t="shared" si="6"/>
        <v>громов наум</v>
      </c>
    </row>
    <row r="7" spans="1:44" ht="16.5" customHeight="1">
      <c r="A7" s="28" t="s">
        <v>101</v>
      </c>
      <c r="B7" s="9">
        <v>0</v>
      </c>
      <c r="C7" s="9">
        <v>1</v>
      </c>
      <c r="D7" s="9">
        <v>1</v>
      </c>
      <c r="E7" s="9">
        <v>0</v>
      </c>
      <c r="F7" s="9">
        <v>2</v>
      </c>
      <c r="G7" s="3">
        <f t="shared" si="0"/>
        <v>4</v>
      </c>
      <c r="H7" s="9">
        <v>2</v>
      </c>
      <c r="I7" s="9">
        <v>0</v>
      </c>
      <c r="J7" s="9">
        <v>0</v>
      </c>
      <c r="K7" s="9">
        <v>1</v>
      </c>
      <c r="L7" s="9">
        <v>0</v>
      </c>
      <c r="M7" s="3">
        <f t="shared" si="1"/>
        <v>3</v>
      </c>
      <c r="N7" s="9">
        <v>0</v>
      </c>
      <c r="O7" s="9">
        <v>0</v>
      </c>
      <c r="P7" s="9">
        <v>1</v>
      </c>
      <c r="Q7" s="10"/>
      <c r="R7" s="10"/>
      <c r="S7" s="3" t="str">
        <f t="shared" si="2"/>
        <v> </v>
      </c>
      <c r="T7" s="10"/>
      <c r="U7" s="10"/>
      <c r="V7" s="10"/>
      <c r="W7" s="10"/>
      <c r="X7" s="10"/>
      <c r="Y7" s="3" t="str">
        <f t="shared" si="3"/>
        <v> </v>
      </c>
      <c r="Z7" s="10"/>
      <c r="AA7" s="10"/>
      <c r="AB7" s="10"/>
      <c r="AC7" s="10"/>
      <c r="AD7" s="10"/>
      <c r="AE7" s="3" t="str">
        <f t="shared" si="4"/>
        <v> </v>
      </c>
      <c r="AF7" s="11">
        <v>2</v>
      </c>
      <c r="AG7" s="11">
        <v>2</v>
      </c>
      <c r="AH7" s="11">
        <v>2</v>
      </c>
      <c r="AI7" s="11">
        <v>2</v>
      </c>
      <c r="AJ7" s="11"/>
      <c r="AK7" s="11"/>
      <c r="AL7" s="12"/>
      <c r="AM7" s="12"/>
      <c r="AN7" s="12"/>
      <c r="AO7" s="12"/>
      <c r="AP7" s="13">
        <f t="shared" si="5"/>
        <v>2.5</v>
      </c>
      <c r="AQ7" s="18" t="str">
        <f t="shared" si="6"/>
        <v>егоров александр</v>
      </c>
      <c r="AR7" s="22"/>
    </row>
    <row r="8" spans="1:44" ht="16.5" customHeight="1">
      <c r="A8" s="28" t="s">
        <v>102</v>
      </c>
      <c r="B8" s="9">
        <v>0</v>
      </c>
      <c r="C8" s="9">
        <v>1</v>
      </c>
      <c r="D8" s="9">
        <v>0</v>
      </c>
      <c r="E8" s="9">
        <v>0</v>
      </c>
      <c r="F8" s="9">
        <v>0</v>
      </c>
      <c r="G8" s="3">
        <f t="shared" si="0"/>
        <v>2</v>
      </c>
      <c r="H8" s="9">
        <v>2</v>
      </c>
      <c r="I8" s="9">
        <v>0</v>
      </c>
      <c r="J8" s="9">
        <v>0</v>
      </c>
      <c r="K8" s="9">
        <v>0</v>
      </c>
      <c r="L8" s="9">
        <v>0</v>
      </c>
      <c r="M8" s="3">
        <f t="shared" si="1"/>
        <v>3</v>
      </c>
      <c r="N8" s="9">
        <v>0</v>
      </c>
      <c r="O8" s="9">
        <v>0</v>
      </c>
      <c r="P8" s="9">
        <v>1</v>
      </c>
      <c r="Q8" s="10"/>
      <c r="R8" s="10"/>
      <c r="S8" s="3" t="str">
        <f t="shared" si="2"/>
        <v> </v>
      </c>
      <c r="T8" s="10"/>
      <c r="U8" s="10"/>
      <c r="V8" s="10"/>
      <c r="W8" s="10"/>
      <c r="X8" s="10"/>
      <c r="Y8" s="3" t="str">
        <f t="shared" si="3"/>
        <v> </v>
      </c>
      <c r="Z8" s="10"/>
      <c r="AA8" s="10"/>
      <c r="AB8" s="10"/>
      <c r="AC8" s="10"/>
      <c r="AD8" s="10"/>
      <c r="AE8" s="3" t="str">
        <f t="shared" si="4"/>
        <v> </v>
      </c>
      <c r="AF8" s="11">
        <v>5</v>
      </c>
      <c r="AG8" s="11">
        <v>4</v>
      </c>
      <c r="AH8" s="11">
        <v>4</v>
      </c>
      <c r="AI8" s="11">
        <v>2</v>
      </c>
      <c r="AJ8" s="11"/>
      <c r="AK8" s="11"/>
      <c r="AL8" s="12"/>
      <c r="AM8" s="12"/>
      <c r="AN8" s="12"/>
      <c r="AO8" s="12"/>
      <c r="AP8" s="13">
        <f t="shared" si="5"/>
        <v>3.3333333333333335</v>
      </c>
      <c r="AQ8" s="18" t="str">
        <f t="shared" si="6"/>
        <v>ельцов алексей</v>
      </c>
      <c r="AR8" s="22"/>
    </row>
    <row r="9" spans="1:44" ht="16.5" customHeight="1">
      <c r="A9" s="28" t="s">
        <v>103</v>
      </c>
      <c r="B9" s="9">
        <v>2</v>
      </c>
      <c r="C9" s="9">
        <v>2</v>
      </c>
      <c r="D9" s="9">
        <v>0</v>
      </c>
      <c r="E9" s="9">
        <v>1</v>
      </c>
      <c r="F9" s="9">
        <v>0</v>
      </c>
      <c r="G9" s="3">
        <f t="shared" si="0"/>
        <v>4</v>
      </c>
      <c r="H9" s="9">
        <v>2</v>
      </c>
      <c r="I9" s="9">
        <v>2</v>
      </c>
      <c r="J9" s="9">
        <v>1</v>
      </c>
      <c r="K9" s="9">
        <v>1</v>
      </c>
      <c r="L9" s="9">
        <v>2</v>
      </c>
      <c r="M9" s="3">
        <f t="shared" si="1"/>
        <v>5</v>
      </c>
      <c r="N9" s="9">
        <v>2</v>
      </c>
      <c r="O9" s="9">
        <v>0</v>
      </c>
      <c r="P9" s="9">
        <v>2</v>
      </c>
      <c r="Q9" s="10"/>
      <c r="R9" s="10"/>
      <c r="S9" s="3" t="str">
        <f t="shared" si="2"/>
        <v> </v>
      </c>
      <c r="T9" s="10"/>
      <c r="U9" s="10"/>
      <c r="V9" s="10"/>
      <c r="W9" s="10"/>
      <c r="X9" s="10"/>
      <c r="Y9" s="3" t="str">
        <f t="shared" si="3"/>
        <v> </v>
      </c>
      <c r="Z9" s="10"/>
      <c r="AA9" s="10"/>
      <c r="AB9" s="10"/>
      <c r="AC9" s="10"/>
      <c r="AD9" s="10"/>
      <c r="AE9" s="3" t="str">
        <f t="shared" si="4"/>
        <v> </v>
      </c>
      <c r="AF9" s="11">
        <v>3</v>
      </c>
      <c r="AG9" s="11"/>
      <c r="AH9" s="11">
        <v>3</v>
      </c>
      <c r="AI9" s="11"/>
      <c r="AJ9" s="11"/>
      <c r="AK9" s="11"/>
      <c r="AL9" s="12"/>
      <c r="AM9" s="12"/>
      <c r="AN9" s="12"/>
      <c r="AO9" s="12"/>
      <c r="AP9" s="13">
        <f t="shared" si="5"/>
        <v>3.75</v>
      </c>
      <c r="AQ9" s="18" t="str">
        <f t="shared" si="6"/>
        <v>ефремова юлия</v>
      </c>
      <c r="AR9" s="22"/>
    </row>
    <row r="10" spans="1:44" ht="16.5" customHeight="1">
      <c r="A10" s="28" t="s">
        <v>104</v>
      </c>
      <c r="B10" s="9">
        <v>2</v>
      </c>
      <c r="C10" s="9">
        <v>2</v>
      </c>
      <c r="D10" s="9">
        <v>0</v>
      </c>
      <c r="E10" s="9">
        <v>0</v>
      </c>
      <c r="F10" s="9">
        <v>2</v>
      </c>
      <c r="G10" s="3">
        <f t="shared" si="0"/>
        <v>5</v>
      </c>
      <c r="H10" s="9">
        <v>0</v>
      </c>
      <c r="I10" s="9">
        <v>2</v>
      </c>
      <c r="J10" s="9">
        <v>2</v>
      </c>
      <c r="K10" s="9">
        <v>0</v>
      </c>
      <c r="L10" s="9">
        <v>1</v>
      </c>
      <c r="M10" s="3">
        <f t="shared" si="1"/>
        <v>4</v>
      </c>
      <c r="N10" s="9">
        <v>0</v>
      </c>
      <c r="O10" s="9">
        <v>0</v>
      </c>
      <c r="P10" s="9">
        <v>1</v>
      </c>
      <c r="Q10" s="10"/>
      <c r="R10" s="10"/>
      <c r="S10" s="3" t="str">
        <f t="shared" si="2"/>
        <v> </v>
      </c>
      <c r="T10" s="10"/>
      <c r="U10" s="10"/>
      <c r="V10" s="10"/>
      <c r="W10" s="10"/>
      <c r="X10" s="10"/>
      <c r="Y10" s="3" t="str">
        <f t="shared" si="3"/>
        <v> </v>
      </c>
      <c r="Z10" s="10"/>
      <c r="AA10" s="10"/>
      <c r="AB10" s="10"/>
      <c r="AC10" s="10"/>
      <c r="AD10" s="10"/>
      <c r="AE10" s="3" t="str">
        <f t="shared" si="4"/>
        <v> </v>
      </c>
      <c r="AF10" s="11">
        <v>2</v>
      </c>
      <c r="AG10" s="11">
        <v>2</v>
      </c>
      <c r="AH10" s="11">
        <v>2</v>
      </c>
      <c r="AI10" s="11"/>
      <c r="AJ10" s="11"/>
      <c r="AK10" s="11"/>
      <c r="AL10" s="12"/>
      <c r="AM10" s="12"/>
      <c r="AN10" s="12"/>
      <c r="AO10" s="12"/>
      <c r="AP10" s="13">
        <f t="shared" si="5"/>
        <v>3</v>
      </c>
      <c r="AQ10" s="18" t="str">
        <f t="shared" si="6"/>
        <v>закирова алина</v>
      </c>
      <c r="AR10" s="22"/>
    </row>
    <row r="11" spans="1:44" ht="16.5" customHeight="1">
      <c r="A11" s="28" t="s">
        <v>105</v>
      </c>
      <c r="B11" s="9">
        <v>0</v>
      </c>
      <c r="C11" s="9">
        <v>1</v>
      </c>
      <c r="D11" s="9">
        <v>0</v>
      </c>
      <c r="E11" s="9">
        <v>0</v>
      </c>
      <c r="F11" s="9">
        <v>0</v>
      </c>
      <c r="G11" s="3">
        <f t="shared" si="0"/>
        <v>2</v>
      </c>
      <c r="H11" s="9">
        <v>2</v>
      </c>
      <c r="I11" s="9">
        <v>0</v>
      </c>
      <c r="J11" s="9">
        <v>0</v>
      </c>
      <c r="K11" s="9">
        <v>2</v>
      </c>
      <c r="L11" s="9">
        <v>0</v>
      </c>
      <c r="M11" s="3">
        <f t="shared" si="1"/>
        <v>4</v>
      </c>
      <c r="N11" s="9">
        <v>1</v>
      </c>
      <c r="O11" s="9">
        <v>0</v>
      </c>
      <c r="P11" s="9">
        <v>0</v>
      </c>
      <c r="Q11" s="10"/>
      <c r="R11" s="10"/>
      <c r="S11" s="3" t="str">
        <f t="shared" si="2"/>
        <v> </v>
      </c>
      <c r="T11" s="10"/>
      <c r="U11" s="10"/>
      <c r="V11" s="10"/>
      <c r="W11" s="10"/>
      <c r="X11" s="10"/>
      <c r="Y11" s="3" t="str">
        <f t="shared" si="3"/>
        <v> </v>
      </c>
      <c r="Z11" s="10"/>
      <c r="AA11" s="10"/>
      <c r="AB11" s="10"/>
      <c r="AC11" s="10"/>
      <c r="AD11" s="10"/>
      <c r="AE11" s="3" t="str">
        <f t="shared" si="4"/>
        <v> </v>
      </c>
      <c r="AF11" s="11">
        <v>5</v>
      </c>
      <c r="AG11" s="11">
        <v>4</v>
      </c>
      <c r="AH11" s="11">
        <v>5</v>
      </c>
      <c r="AI11" s="11">
        <v>5</v>
      </c>
      <c r="AJ11" s="11"/>
      <c r="AK11" s="11"/>
      <c r="AL11" s="12"/>
      <c r="AM11" s="12"/>
      <c r="AN11" s="12"/>
      <c r="AO11" s="12"/>
      <c r="AP11" s="13">
        <f t="shared" si="5"/>
        <v>4.166666666666667</v>
      </c>
      <c r="AQ11" s="18" t="str">
        <f t="shared" si="6"/>
        <v>козлова екатерина</v>
      </c>
      <c r="AR11" s="22"/>
    </row>
    <row r="12" spans="1:44" ht="16.5" customHeight="1">
      <c r="A12" s="28" t="s">
        <v>106</v>
      </c>
      <c r="B12" s="9">
        <v>2</v>
      </c>
      <c r="C12" s="9">
        <v>2</v>
      </c>
      <c r="D12" s="9">
        <v>2</v>
      </c>
      <c r="E12" s="9">
        <v>2</v>
      </c>
      <c r="F12" s="9">
        <v>2</v>
      </c>
      <c r="G12" s="3">
        <f t="shared" si="0"/>
        <v>5</v>
      </c>
      <c r="H12" s="9">
        <v>1</v>
      </c>
      <c r="I12" s="9">
        <v>2</v>
      </c>
      <c r="J12" s="9">
        <v>1</v>
      </c>
      <c r="K12" s="9">
        <v>2</v>
      </c>
      <c r="L12" s="9">
        <v>2</v>
      </c>
      <c r="M12" s="3">
        <f t="shared" si="1"/>
        <v>5</v>
      </c>
      <c r="N12" s="9">
        <v>2</v>
      </c>
      <c r="O12" s="10"/>
      <c r="P12" s="10"/>
      <c r="Q12" s="10"/>
      <c r="R12" s="10"/>
      <c r="S12" s="3" t="str">
        <f t="shared" si="2"/>
        <v> </v>
      </c>
      <c r="T12" s="10"/>
      <c r="U12" s="10"/>
      <c r="V12" s="10"/>
      <c r="W12" s="10"/>
      <c r="X12" s="10"/>
      <c r="Y12" s="3" t="str">
        <f t="shared" si="3"/>
        <v> </v>
      </c>
      <c r="Z12" s="10"/>
      <c r="AA12" s="10"/>
      <c r="AB12" s="10"/>
      <c r="AC12" s="10"/>
      <c r="AD12" s="10"/>
      <c r="AE12" s="3" t="str">
        <f t="shared" si="4"/>
        <v> </v>
      </c>
      <c r="AF12" s="11">
        <v>3</v>
      </c>
      <c r="AG12" s="11">
        <v>5</v>
      </c>
      <c r="AH12" s="11">
        <v>4</v>
      </c>
      <c r="AI12" s="11">
        <v>2</v>
      </c>
      <c r="AJ12" s="11"/>
      <c r="AK12" s="11"/>
      <c r="AL12" s="12"/>
      <c r="AM12" s="12"/>
      <c r="AN12" s="12"/>
      <c r="AO12" s="12"/>
      <c r="AP12" s="13">
        <f t="shared" si="5"/>
        <v>4</v>
      </c>
      <c r="AQ12" s="18" t="str">
        <f t="shared" si="6"/>
        <v>кондрашов матвей</v>
      </c>
      <c r="AR12" s="22"/>
    </row>
    <row r="13" spans="1:44" ht="16.5" customHeight="1">
      <c r="A13" s="28" t="s">
        <v>107</v>
      </c>
      <c r="B13" s="9">
        <v>0</v>
      </c>
      <c r="C13" s="9">
        <v>2</v>
      </c>
      <c r="D13" s="9">
        <v>1</v>
      </c>
      <c r="E13" s="9">
        <v>0</v>
      </c>
      <c r="F13" s="9">
        <v>1</v>
      </c>
      <c r="G13" s="3">
        <f t="shared" si="0"/>
        <v>4</v>
      </c>
      <c r="H13" s="9">
        <v>1</v>
      </c>
      <c r="I13" s="9">
        <v>1</v>
      </c>
      <c r="J13" s="9">
        <v>1</v>
      </c>
      <c r="K13" s="9">
        <v>0</v>
      </c>
      <c r="L13" s="9">
        <v>0</v>
      </c>
      <c r="M13" s="3">
        <f t="shared" si="1"/>
        <v>3</v>
      </c>
      <c r="N13" s="10"/>
      <c r="O13" s="10"/>
      <c r="P13" s="10"/>
      <c r="Q13" s="10"/>
      <c r="R13" s="10"/>
      <c r="S13" s="3" t="str">
        <f t="shared" si="2"/>
        <v> </v>
      </c>
      <c r="T13" s="10"/>
      <c r="U13" s="10"/>
      <c r="V13" s="10"/>
      <c r="W13" s="10"/>
      <c r="X13" s="10"/>
      <c r="Y13" s="3" t="str">
        <f t="shared" si="3"/>
        <v> </v>
      </c>
      <c r="Z13" s="10"/>
      <c r="AA13" s="10"/>
      <c r="AB13" s="10"/>
      <c r="AC13" s="10"/>
      <c r="AD13" s="10"/>
      <c r="AE13" s="3" t="str">
        <f t="shared" si="4"/>
        <v> </v>
      </c>
      <c r="AF13" s="11">
        <v>2</v>
      </c>
      <c r="AG13" s="11">
        <v>4</v>
      </c>
      <c r="AH13" s="11">
        <v>2</v>
      </c>
      <c r="AI13" s="11">
        <v>2</v>
      </c>
      <c r="AJ13" s="11"/>
      <c r="AK13" s="11"/>
      <c r="AL13" s="12"/>
      <c r="AM13" s="12"/>
      <c r="AN13" s="12"/>
      <c r="AO13" s="12"/>
      <c r="AP13" s="13">
        <f t="shared" si="5"/>
        <v>2.8333333333333335</v>
      </c>
      <c r="AQ13" s="18" t="str">
        <f t="shared" si="6"/>
        <v>крашенинникова александра</v>
      </c>
      <c r="AR13" s="22"/>
    </row>
    <row r="14" spans="1:44" ht="16.5" customHeight="1">
      <c r="A14" s="28" t="s">
        <v>108</v>
      </c>
      <c r="B14" s="9">
        <v>2</v>
      </c>
      <c r="C14" s="9">
        <v>2</v>
      </c>
      <c r="D14" s="9">
        <v>2</v>
      </c>
      <c r="E14" s="9">
        <v>0</v>
      </c>
      <c r="F14" s="9">
        <v>2</v>
      </c>
      <c r="G14" s="3">
        <f t="shared" si="0"/>
        <v>5</v>
      </c>
      <c r="H14" s="9">
        <v>0</v>
      </c>
      <c r="I14" s="9">
        <v>2</v>
      </c>
      <c r="J14" s="9">
        <v>2</v>
      </c>
      <c r="K14" s="9">
        <v>2</v>
      </c>
      <c r="L14" s="9">
        <v>2</v>
      </c>
      <c r="M14" s="3">
        <f t="shared" si="1"/>
        <v>5</v>
      </c>
      <c r="N14" s="9">
        <v>2</v>
      </c>
      <c r="O14" s="9">
        <v>2</v>
      </c>
      <c r="P14" s="10"/>
      <c r="Q14" s="10"/>
      <c r="R14" s="10"/>
      <c r="S14" s="3" t="str">
        <f t="shared" si="2"/>
        <v> </v>
      </c>
      <c r="T14" s="10"/>
      <c r="U14" s="10"/>
      <c r="V14" s="10"/>
      <c r="W14" s="10"/>
      <c r="X14" s="10"/>
      <c r="Y14" s="3" t="str">
        <f t="shared" si="3"/>
        <v> </v>
      </c>
      <c r="Z14" s="10"/>
      <c r="AA14" s="10"/>
      <c r="AB14" s="10"/>
      <c r="AC14" s="10"/>
      <c r="AD14" s="10"/>
      <c r="AE14" s="3" t="str">
        <f t="shared" si="4"/>
        <v> </v>
      </c>
      <c r="AF14" s="11">
        <v>4</v>
      </c>
      <c r="AG14" s="11">
        <v>4</v>
      </c>
      <c r="AH14" s="11">
        <v>3</v>
      </c>
      <c r="AI14" s="11">
        <v>2</v>
      </c>
      <c r="AJ14" s="11"/>
      <c r="AK14" s="11"/>
      <c r="AL14" s="12"/>
      <c r="AM14" s="12"/>
      <c r="AN14" s="12"/>
      <c r="AO14" s="12"/>
      <c r="AP14" s="13">
        <f t="shared" si="5"/>
        <v>3.8333333333333335</v>
      </c>
      <c r="AQ14" s="18" t="str">
        <f t="shared" si="6"/>
        <v>кривоносов олег</v>
      </c>
      <c r="AR14" s="22"/>
    </row>
    <row r="15" spans="1:44" ht="16.5" customHeight="1">
      <c r="A15" s="28" t="s">
        <v>109</v>
      </c>
      <c r="B15" s="9">
        <v>0</v>
      </c>
      <c r="C15" s="9">
        <v>0</v>
      </c>
      <c r="D15" s="9">
        <v>0</v>
      </c>
      <c r="E15" s="9">
        <v>1</v>
      </c>
      <c r="F15" s="9">
        <v>1</v>
      </c>
      <c r="G15" s="3">
        <f t="shared" si="0"/>
        <v>3</v>
      </c>
      <c r="H15" s="9">
        <v>0</v>
      </c>
      <c r="I15" s="9">
        <v>0</v>
      </c>
      <c r="J15" s="9">
        <v>1</v>
      </c>
      <c r="K15" s="9">
        <v>0</v>
      </c>
      <c r="L15" s="9">
        <v>1</v>
      </c>
      <c r="M15" s="3">
        <f t="shared" si="1"/>
        <v>3</v>
      </c>
      <c r="N15" s="9">
        <v>0</v>
      </c>
      <c r="O15" s="10"/>
      <c r="P15" s="10"/>
      <c r="Q15" s="10"/>
      <c r="R15" s="10"/>
      <c r="S15" s="3" t="str">
        <f t="shared" si="2"/>
        <v> </v>
      </c>
      <c r="T15" s="10"/>
      <c r="U15" s="10"/>
      <c r="V15" s="10"/>
      <c r="W15" s="10"/>
      <c r="X15" s="10"/>
      <c r="Y15" s="3" t="str">
        <f t="shared" si="3"/>
        <v> </v>
      </c>
      <c r="Z15" s="10"/>
      <c r="AA15" s="10"/>
      <c r="AB15" s="10"/>
      <c r="AC15" s="10"/>
      <c r="AD15" s="10"/>
      <c r="AE15" s="3" t="str">
        <f t="shared" si="4"/>
        <v> </v>
      </c>
      <c r="AF15" s="11">
        <v>3</v>
      </c>
      <c r="AG15" s="11">
        <v>4</v>
      </c>
      <c r="AH15" s="11">
        <v>3</v>
      </c>
      <c r="AI15" s="11">
        <v>5</v>
      </c>
      <c r="AJ15" s="11"/>
      <c r="AK15" s="11"/>
      <c r="AL15" s="12"/>
      <c r="AM15" s="12"/>
      <c r="AN15" s="12"/>
      <c r="AO15" s="12"/>
      <c r="AP15" s="13">
        <f t="shared" si="5"/>
        <v>3.5</v>
      </c>
      <c r="AQ15" s="18" t="str">
        <f t="shared" si="6"/>
        <v>летова виктория</v>
      </c>
      <c r="AR15" s="22"/>
    </row>
    <row r="16" spans="1:45" ht="16.5" customHeight="1">
      <c r="A16" s="28" t="s">
        <v>110</v>
      </c>
      <c r="B16" s="9">
        <v>1</v>
      </c>
      <c r="C16" s="9">
        <v>0</v>
      </c>
      <c r="D16" s="9">
        <v>0</v>
      </c>
      <c r="E16" s="9">
        <v>1</v>
      </c>
      <c r="F16" s="9">
        <v>0</v>
      </c>
      <c r="G16" s="3">
        <f t="shared" si="0"/>
        <v>3</v>
      </c>
      <c r="H16" s="9">
        <v>2</v>
      </c>
      <c r="I16" s="9">
        <v>2</v>
      </c>
      <c r="J16" s="9">
        <v>0</v>
      </c>
      <c r="K16" s="9">
        <v>2</v>
      </c>
      <c r="L16" s="9">
        <v>0</v>
      </c>
      <c r="M16" s="3">
        <f t="shared" si="1"/>
        <v>5</v>
      </c>
      <c r="N16" s="9">
        <v>0</v>
      </c>
      <c r="O16" s="9">
        <v>1</v>
      </c>
      <c r="P16" s="9">
        <v>1</v>
      </c>
      <c r="Q16" s="9">
        <v>2</v>
      </c>
      <c r="R16" s="10"/>
      <c r="S16" s="3" t="str">
        <f t="shared" si="2"/>
        <v> </v>
      </c>
      <c r="T16" s="10"/>
      <c r="U16" s="10"/>
      <c r="V16" s="10"/>
      <c r="W16" s="10"/>
      <c r="X16" s="10"/>
      <c r="Y16" s="3" t="str">
        <f t="shared" si="3"/>
        <v> </v>
      </c>
      <c r="Z16" s="10"/>
      <c r="AA16" s="10"/>
      <c r="AB16" s="10"/>
      <c r="AC16" s="10"/>
      <c r="AD16" s="10"/>
      <c r="AE16" s="3" t="str">
        <f t="shared" si="4"/>
        <v> </v>
      </c>
      <c r="AF16" s="11">
        <v>3</v>
      </c>
      <c r="AG16" s="11">
        <v>2</v>
      </c>
      <c r="AH16" s="11">
        <v>4</v>
      </c>
      <c r="AI16" s="11">
        <v>2</v>
      </c>
      <c r="AJ16" s="11"/>
      <c r="AK16" s="11"/>
      <c r="AL16" s="12"/>
      <c r="AM16" s="12"/>
      <c r="AN16" s="12"/>
      <c r="AO16" s="12"/>
      <c r="AP16" s="13">
        <f t="shared" si="5"/>
        <v>3.1666666666666665</v>
      </c>
      <c r="AQ16" s="18" t="str">
        <f t="shared" si="6"/>
        <v>морякова алиса</v>
      </c>
      <c r="AR16" s="22"/>
      <c r="AS16" s="22"/>
    </row>
    <row r="17" spans="1:44" ht="16.5" customHeight="1">
      <c r="A17" s="28" t="s">
        <v>111</v>
      </c>
      <c r="B17" s="9">
        <v>2</v>
      </c>
      <c r="C17" s="9">
        <v>1</v>
      </c>
      <c r="D17" s="9">
        <v>2</v>
      </c>
      <c r="E17" s="9">
        <v>1</v>
      </c>
      <c r="F17" s="9">
        <v>2</v>
      </c>
      <c r="G17" s="3">
        <f t="shared" si="0"/>
        <v>5</v>
      </c>
      <c r="H17" s="9">
        <v>1</v>
      </c>
      <c r="I17" s="9">
        <v>2</v>
      </c>
      <c r="J17" s="9">
        <v>1</v>
      </c>
      <c r="K17" s="9">
        <v>2</v>
      </c>
      <c r="L17" s="9">
        <v>0</v>
      </c>
      <c r="M17" s="3">
        <f t="shared" si="1"/>
        <v>5</v>
      </c>
      <c r="N17" s="9">
        <v>0</v>
      </c>
      <c r="O17" s="9">
        <v>0</v>
      </c>
      <c r="P17" s="9">
        <v>2</v>
      </c>
      <c r="Q17" s="9">
        <v>1</v>
      </c>
      <c r="R17" s="10"/>
      <c r="S17" s="3" t="str">
        <f t="shared" si="2"/>
        <v> </v>
      </c>
      <c r="T17" s="10"/>
      <c r="U17" s="10"/>
      <c r="V17" s="10"/>
      <c r="W17" s="10"/>
      <c r="X17" s="10"/>
      <c r="Y17" s="3" t="str">
        <f t="shared" si="3"/>
        <v> </v>
      </c>
      <c r="Z17" s="10"/>
      <c r="AA17" s="10"/>
      <c r="AB17" s="10"/>
      <c r="AC17" s="10"/>
      <c r="AD17" s="10"/>
      <c r="AE17" s="3" t="str">
        <f t="shared" si="4"/>
        <v> </v>
      </c>
      <c r="AF17" s="11">
        <v>4</v>
      </c>
      <c r="AG17" s="11">
        <v>4</v>
      </c>
      <c r="AH17" s="11">
        <v>5</v>
      </c>
      <c r="AI17" s="11">
        <v>5</v>
      </c>
      <c r="AJ17" s="11"/>
      <c r="AK17" s="11"/>
      <c r="AL17" s="12">
        <v>5</v>
      </c>
      <c r="AM17" s="12"/>
      <c r="AN17" s="12"/>
      <c r="AO17" s="12"/>
      <c r="AP17" s="13">
        <f t="shared" si="5"/>
        <v>4.714285714285714</v>
      </c>
      <c r="AQ17" s="18" t="str">
        <f t="shared" si="6"/>
        <v>парафилов георгий</v>
      </c>
      <c r="AR17" s="22"/>
    </row>
    <row r="18" spans="1:43" ht="16.5" customHeight="1">
      <c r="A18" s="28" t="s">
        <v>112</v>
      </c>
      <c r="B18" s="9">
        <v>1</v>
      </c>
      <c r="C18" s="9">
        <v>0</v>
      </c>
      <c r="D18" s="9">
        <v>0</v>
      </c>
      <c r="E18" s="9">
        <v>0</v>
      </c>
      <c r="F18" s="9">
        <v>0</v>
      </c>
      <c r="G18" s="3">
        <f t="shared" si="0"/>
        <v>2</v>
      </c>
      <c r="H18" s="9">
        <v>0</v>
      </c>
      <c r="I18" s="9">
        <v>1</v>
      </c>
      <c r="J18" s="9">
        <v>0</v>
      </c>
      <c r="K18" s="9">
        <v>0</v>
      </c>
      <c r="L18" s="9">
        <v>1</v>
      </c>
      <c r="M18" s="3">
        <f t="shared" si="1"/>
        <v>3</v>
      </c>
      <c r="N18" s="9">
        <v>0</v>
      </c>
      <c r="O18" s="10"/>
      <c r="P18" s="10"/>
      <c r="Q18" s="10"/>
      <c r="R18" s="10"/>
      <c r="S18" s="3" t="str">
        <f t="shared" si="2"/>
        <v> </v>
      </c>
      <c r="T18" s="10"/>
      <c r="U18" s="10"/>
      <c r="V18" s="10"/>
      <c r="W18" s="10"/>
      <c r="X18" s="10"/>
      <c r="Y18" s="3" t="str">
        <f t="shared" si="3"/>
        <v> </v>
      </c>
      <c r="Z18" s="10"/>
      <c r="AA18" s="10"/>
      <c r="AB18" s="10"/>
      <c r="AC18" s="10"/>
      <c r="AD18" s="10"/>
      <c r="AE18" s="3" t="str">
        <f t="shared" si="4"/>
        <v> </v>
      </c>
      <c r="AF18" s="11">
        <v>4</v>
      </c>
      <c r="AG18" s="11">
        <v>2</v>
      </c>
      <c r="AH18" s="11">
        <v>3</v>
      </c>
      <c r="AI18" s="11"/>
      <c r="AJ18" s="11"/>
      <c r="AK18" s="11"/>
      <c r="AL18" s="12"/>
      <c r="AM18" s="12"/>
      <c r="AN18" s="12"/>
      <c r="AO18" s="12"/>
      <c r="AP18" s="13">
        <f t="shared" si="5"/>
        <v>2.8</v>
      </c>
      <c r="AQ18" s="18" t="str">
        <f t="shared" si="6"/>
        <v>постнов семён</v>
      </c>
    </row>
    <row r="19" spans="1:44" ht="16.5" customHeight="1">
      <c r="A19" s="28" t="s">
        <v>1</v>
      </c>
      <c r="B19" s="9">
        <v>1</v>
      </c>
      <c r="C19" s="9">
        <v>0</v>
      </c>
      <c r="D19" s="9">
        <v>2</v>
      </c>
      <c r="E19" s="9">
        <v>0</v>
      </c>
      <c r="F19" s="9">
        <v>0</v>
      </c>
      <c r="G19" s="3">
        <f t="shared" si="0"/>
        <v>3</v>
      </c>
      <c r="H19" s="9">
        <v>2</v>
      </c>
      <c r="I19" s="9">
        <v>0</v>
      </c>
      <c r="J19" s="9">
        <v>1</v>
      </c>
      <c r="K19" s="9">
        <v>1</v>
      </c>
      <c r="L19" s="9">
        <v>0</v>
      </c>
      <c r="M19" s="3">
        <f t="shared" si="1"/>
        <v>4</v>
      </c>
      <c r="N19" s="9">
        <v>0</v>
      </c>
      <c r="O19" s="9">
        <v>0</v>
      </c>
      <c r="P19" s="10"/>
      <c r="Q19" s="10"/>
      <c r="R19" s="10"/>
      <c r="S19" s="3" t="str">
        <f t="shared" si="2"/>
        <v> </v>
      </c>
      <c r="T19" s="10"/>
      <c r="U19" s="10"/>
      <c r="V19" s="10"/>
      <c r="W19" s="10"/>
      <c r="X19" s="10"/>
      <c r="Y19" s="3" t="str">
        <f t="shared" si="3"/>
        <v> </v>
      </c>
      <c r="Z19" s="10"/>
      <c r="AA19" s="10"/>
      <c r="AB19" s="10"/>
      <c r="AC19" s="10"/>
      <c r="AD19" s="10"/>
      <c r="AE19" s="3" t="str">
        <f t="shared" si="4"/>
        <v> </v>
      </c>
      <c r="AF19" s="11">
        <v>2</v>
      </c>
      <c r="AG19" s="11">
        <v>4</v>
      </c>
      <c r="AH19" s="11">
        <v>5</v>
      </c>
      <c r="AI19" s="11">
        <v>2</v>
      </c>
      <c r="AJ19" s="11"/>
      <c r="AK19" s="11"/>
      <c r="AL19" s="12"/>
      <c r="AM19" s="12"/>
      <c r="AN19" s="12"/>
      <c r="AO19" s="12"/>
      <c r="AP19" s="13">
        <f t="shared" si="5"/>
        <v>3.3333333333333335</v>
      </c>
      <c r="AQ19" s="18" t="str">
        <f t="shared" si="6"/>
        <v>сердюк екатерина</v>
      </c>
      <c r="AR19" s="22"/>
    </row>
    <row r="20" spans="1:43" ht="16.5" customHeight="1">
      <c r="A20" s="28" t="s">
        <v>2</v>
      </c>
      <c r="B20" s="9">
        <v>0</v>
      </c>
      <c r="C20" s="9">
        <v>0</v>
      </c>
      <c r="D20" s="9">
        <v>0</v>
      </c>
      <c r="E20" s="9">
        <v>0</v>
      </c>
      <c r="F20" s="9">
        <v>2</v>
      </c>
      <c r="G20" s="3">
        <f t="shared" si="0"/>
        <v>3</v>
      </c>
      <c r="H20" s="9">
        <v>0</v>
      </c>
      <c r="I20" s="9">
        <v>2</v>
      </c>
      <c r="J20" s="9">
        <v>0</v>
      </c>
      <c r="K20" s="9">
        <v>1</v>
      </c>
      <c r="L20" s="9">
        <v>1</v>
      </c>
      <c r="M20" s="3">
        <f t="shared" si="1"/>
        <v>4</v>
      </c>
      <c r="N20" s="9">
        <v>0</v>
      </c>
      <c r="O20" s="9">
        <v>2</v>
      </c>
      <c r="P20" s="9">
        <v>2</v>
      </c>
      <c r="Q20" s="10"/>
      <c r="R20" s="10"/>
      <c r="S20" s="3" t="str">
        <f t="shared" si="2"/>
        <v> </v>
      </c>
      <c r="T20" s="10"/>
      <c r="U20" s="10"/>
      <c r="V20" s="10"/>
      <c r="W20" s="10"/>
      <c r="X20" s="10"/>
      <c r="Y20" s="3" t="str">
        <f t="shared" si="3"/>
        <v> </v>
      </c>
      <c r="Z20" s="10"/>
      <c r="AA20" s="10"/>
      <c r="AB20" s="10"/>
      <c r="AC20" s="10"/>
      <c r="AD20" s="10"/>
      <c r="AE20" s="3" t="str">
        <f t="shared" si="4"/>
        <v> </v>
      </c>
      <c r="AF20" s="11">
        <v>4</v>
      </c>
      <c r="AG20" s="11">
        <v>2</v>
      </c>
      <c r="AH20" s="11"/>
      <c r="AI20" s="11">
        <v>2</v>
      </c>
      <c r="AJ20" s="11"/>
      <c r="AK20" s="11"/>
      <c r="AL20" s="12"/>
      <c r="AM20" s="12"/>
      <c r="AN20" s="12"/>
      <c r="AO20" s="12"/>
      <c r="AP20" s="13">
        <f t="shared" si="5"/>
        <v>3</v>
      </c>
      <c r="AQ20" s="18" t="str">
        <f t="shared" si="6"/>
        <v>сикорский сергей</v>
      </c>
    </row>
    <row r="21" spans="1:43" ht="16.5" customHeight="1">
      <c r="A21" s="28" t="s">
        <v>3</v>
      </c>
      <c r="B21" s="9">
        <v>2</v>
      </c>
      <c r="C21" s="9">
        <v>2</v>
      </c>
      <c r="D21" s="9">
        <v>2</v>
      </c>
      <c r="E21" s="9">
        <v>2</v>
      </c>
      <c r="F21" s="9">
        <v>2</v>
      </c>
      <c r="G21" s="3">
        <f t="shared" si="0"/>
        <v>5</v>
      </c>
      <c r="H21" s="9">
        <v>2</v>
      </c>
      <c r="I21" s="9">
        <v>1</v>
      </c>
      <c r="J21" s="9">
        <v>2</v>
      </c>
      <c r="K21" s="9">
        <v>2</v>
      </c>
      <c r="L21" s="9">
        <v>2</v>
      </c>
      <c r="M21" s="3">
        <f t="shared" si="1"/>
        <v>5</v>
      </c>
      <c r="N21" s="9">
        <v>2</v>
      </c>
      <c r="O21" s="9">
        <v>2</v>
      </c>
      <c r="P21" s="9">
        <v>2</v>
      </c>
      <c r="Q21" s="10"/>
      <c r="R21" s="10"/>
      <c r="S21" s="3" t="str">
        <f t="shared" si="2"/>
        <v> </v>
      </c>
      <c r="T21" s="10"/>
      <c r="U21" s="10"/>
      <c r="V21" s="10"/>
      <c r="W21" s="10"/>
      <c r="X21" s="10"/>
      <c r="Y21" s="3" t="str">
        <f t="shared" si="3"/>
        <v> </v>
      </c>
      <c r="Z21" s="10"/>
      <c r="AA21" s="10"/>
      <c r="AB21" s="10"/>
      <c r="AC21" s="10"/>
      <c r="AD21" s="10"/>
      <c r="AE21" s="3" t="str">
        <f t="shared" si="4"/>
        <v> </v>
      </c>
      <c r="AF21" s="11">
        <v>4</v>
      </c>
      <c r="AG21" s="11"/>
      <c r="AH21" s="11">
        <v>3</v>
      </c>
      <c r="AI21" s="11">
        <v>4</v>
      </c>
      <c r="AJ21" s="11"/>
      <c r="AK21" s="11"/>
      <c r="AL21" s="12"/>
      <c r="AM21" s="12"/>
      <c r="AN21" s="12"/>
      <c r="AO21" s="12"/>
      <c r="AP21" s="13">
        <f t="shared" si="5"/>
        <v>4.2</v>
      </c>
      <c r="AQ21" s="18" t="str">
        <f t="shared" si="6"/>
        <v>соколов михаил</v>
      </c>
    </row>
    <row r="22" spans="1:44" ht="16.5" customHeight="1">
      <c r="A22" s="28" t="s">
        <v>4</v>
      </c>
      <c r="B22" s="9">
        <v>0</v>
      </c>
      <c r="C22" s="9">
        <v>1</v>
      </c>
      <c r="D22" s="9">
        <v>2</v>
      </c>
      <c r="E22" s="9">
        <v>1</v>
      </c>
      <c r="F22" s="9">
        <v>2</v>
      </c>
      <c r="G22" s="3">
        <f t="shared" si="0"/>
        <v>5</v>
      </c>
      <c r="H22" s="9">
        <v>2</v>
      </c>
      <c r="I22" s="9">
        <v>0</v>
      </c>
      <c r="J22" s="9">
        <v>2</v>
      </c>
      <c r="K22" s="9">
        <v>0</v>
      </c>
      <c r="L22" s="9">
        <v>1</v>
      </c>
      <c r="M22" s="3">
        <f t="shared" si="1"/>
        <v>4</v>
      </c>
      <c r="N22" s="9">
        <v>2</v>
      </c>
      <c r="O22" s="9">
        <v>2</v>
      </c>
      <c r="P22" s="9">
        <v>1</v>
      </c>
      <c r="Q22" s="9">
        <v>2</v>
      </c>
      <c r="R22" s="10"/>
      <c r="S22" s="3" t="str">
        <f t="shared" si="2"/>
        <v> </v>
      </c>
      <c r="T22" s="10"/>
      <c r="U22" s="10"/>
      <c r="V22" s="10"/>
      <c r="W22" s="10"/>
      <c r="X22" s="10"/>
      <c r="Y22" s="3" t="str">
        <f t="shared" si="3"/>
        <v> </v>
      </c>
      <c r="Z22" s="10"/>
      <c r="AA22" s="10"/>
      <c r="AB22" s="10"/>
      <c r="AC22" s="10"/>
      <c r="AD22" s="10"/>
      <c r="AE22" s="3" t="str">
        <f t="shared" si="4"/>
        <v> </v>
      </c>
      <c r="AF22" s="11">
        <v>4</v>
      </c>
      <c r="AG22" s="11">
        <v>3</v>
      </c>
      <c r="AH22" s="11">
        <v>4</v>
      </c>
      <c r="AI22" s="11">
        <v>5</v>
      </c>
      <c r="AJ22" s="11"/>
      <c r="AK22" s="11"/>
      <c r="AL22" s="12"/>
      <c r="AM22" s="12"/>
      <c r="AN22" s="12"/>
      <c r="AO22" s="12"/>
      <c r="AP22" s="13">
        <f t="shared" si="5"/>
        <v>4.166666666666667</v>
      </c>
      <c r="AQ22" s="18" t="str">
        <f t="shared" si="6"/>
        <v>усачёв егор</v>
      </c>
      <c r="AR22" s="22"/>
    </row>
    <row r="23" spans="1:44" ht="16.5" customHeight="1">
      <c r="A23" s="28" t="s">
        <v>5</v>
      </c>
      <c r="B23" s="9">
        <v>0</v>
      </c>
      <c r="C23" s="9">
        <v>0</v>
      </c>
      <c r="D23" s="9">
        <v>2</v>
      </c>
      <c r="E23" s="9">
        <v>0</v>
      </c>
      <c r="F23" s="9">
        <v>2</v>
      </c>
      <c r="G23" s="3">
        <f t="shared" si="0"/>
        <v>4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3">
        <f t="shared" si="1"/>
        <v>2</v>
      </c>
      <c r="N23" s="9">
        <v>0</v>
      </c>
      <c r="O23" s="9">
        <v>0</v>
      </c>
      <c r="P23" s="9">
        <v>1</v>
      </c>
      <c r="Q23" s="9">
        <v>2</v>
      </c>
      <c r="R23" s="10"/>
      <c r="S23" s="3" t="str">
        <f t="shared" si="2"/>
        <v> </v>
      </c>
      <c r="T23" s="10"/>
      <c r="U23" s="10"/>
      <c r="V23" s="10"/>
      <c r="W23" s="10"/>
      <c r="X23" s="10"/>
      <c r="Y23" s="3" t="str">
        <f t="shared" si="3"/>
        <v> </v>
      </c>
      <c r="Z23" s="10"/>
      <c r="AA23" s="10"/>
      <c r="AB23" s="10"/>
      <c r="AC23" s="10"/>
      <c r="AD23" s="10"/>
      <c r="AE23" s="3" t="str">
        <f t="shared" si="4"/>
        <v> </v>
      </c>
      <c r="AF23" s="11">
        <v>5</v>
      </c>
      <c r="AG23" s="11">
        <v>5</v>
      </c>
      <c r="AH23" s="11">
        <v>5</v>
      </c>
      <c r="AI23" s="11">
        <v>5</v>
      </c>
      <c r="AJ23" s="11"/>
      <c r="AK23" s="11"/>
      <c r="AL23" s="12"/>
      <c r="AM23" s="12"/>
      <c r="AN23" s="12"/>
      <c r="AO23" s="12"/>
      <c r="AP23" s="13">
        <f t="shared" si="5"/>
        <v>4.333333333333333</v>
      </c>
      <c r="AQ23" s="18" t="str">
        <f t="shared" si="6"/>
        <v>чертилина анастасия</v>
      </c>
      <c r="AR23" s="22"/>
    </row>
    <row r="24" spans="1:44" ht="16.5" customHeight="1">
      <c r="A24" s="29"/>
      <c r="B24" s="10"/>
      <c r="C24" s="10"/>
      <c r="D24" s="10"/>
      <c r="E24" s="10"/>
      <c r="F24" s="10"/>
      <c r="G24" s="3" t="str">
        <f t="shared" si="0"/>
        <v> </v>
      </c>
      <c r="H24" s="10"/>
      <c r="I24" s="10"/>
      <c r="J24" s="10"/>
      <c r="K24" s="10"/>
      <c r="L24" s="10"/>
      <c r="M24" s="3" t="str">
        <f t="shared" si="1"/>
        <v> </v>
      </c>
      <c r="N24" s="10"/>
      <c r="O24" s="10"/>
      <c r="P24" s="10"/>
      <c r="Q24" s="10"/>
      <c r="R24" s="10"/>
      <c r="S24" s="3" t="str">
        <f t="shared" si="2"/>
        <v> </v>
      </c>
      <c r="T24" s="10"/>
      <c r="U24" s="10"/>
      <c r="V24" s="10"/>
      <c r="W24" s="10"/>
      <c r="X24" s="10"/>
      <c r="Y24" s="3" t="str">
        <f t="shared" si="3"/>
        <v> </v>
      </c>
      <c r="Z24" s="10"/>
      <c r="AA24" s="10"/>
      <c r="AB24" s="10"/>
      <c r="AC24" s="10"/>
      <c r="AD24" s="10"/>
      <c r="AE24" s="3" t="str">
        <f t="shared" si="4"/>
        <v> </v>
      </c>
      <c r="AF24" s="11"/>
      <c r="AG24" s="11"/>
      <c r="AH24" s="11"/>
      <c r="AI24" s="11"/>
      <c r="AJ24" s="11"/>
      <c r="AK24" s="11"/>
      <c r="AL24" s="12"/>
      <c r="AM24" s="12"/>
      <c r="AN24" s="12"/>
      <c r="AO24" s="12"/>
      <c r="AP24" s="13">
        <f t="shared" si="5"/>
        <v>0</v>
      </c>
      <c r="AQ24" s="18">
        <f t="shared" si="6"/>
        <v>0</v>
      </c>
      <c r="AR24" s="22"/>
    </row>
    <row r="25" spans="1:44" ht="16.5" customHeight="1">
      <c r="A25" s="29"/>
      <c r="B25" s="10"/>
      <c r="C25" s="10"/>
      <c r="D25" s="10"/>
      <c r="E25" s="10"/>
      <c r="F25" s="10"/>
      <c r="G25" s="3" t="str">
        <f t="shared" si="0"/>
        <v> </v>
      </c>
      <c r="H25" s="10"/>
      <c r="I25" s="10"/>
      <c r="J25" s="10"/>
      <c r="K25" s="10"/>
      <c r="L25" s="10"/>
      <c r="M25" s="3" t="str">
        <f t="shared" si="1"/>
        <v> </v>
      </c>
      <c r="N25" s="10"/>
      <c r="O25" s="10"/>
      <c r="P25" s="10"/>
      <c r="Q25" s="10"/>
      <c r="R25" s="10"/>
      <c r="S25" s="3" t="str">
        <f t="shared" si="2"/>
        <v> </v>
      </c>
      <c r="T25" s="10"/>
      <c r="U25" s="10"/>
      <c r="V25" s="10"/>
      <c r="W25" s="10"/>
      <c r="X25" s="10"/>
      <c r="Y25" s="3" t="str">
        <f t="shared" si="3"/>
        <v> </v>
      </c>
      <c r="Z25" s="10"/>
      <c r="AA25" s="10"/>
      <c r="AB25" s="10"/>
      <c r="AC25" s="10"/>
      <c r="AD25" s="10"/>
      <c r="AE25" s="3" t="str">
        <f t="shared" si="4"/>
        <v> </v>
      </c>
      <c r="AF25" s="11"/>
      <c r="AG25" s="11"/>
      <c r="AH25" s="11"/>
      <c r="AI25" s="11"/>
      <c r="AJ25" s="11"/>
      <c r="AK25" s="11"/>
      <c r="AL25" s="12"/>
      <c r="AM25" s="12"/>
      <c r="AN25" s="12"/>
      <c r="AO25" s="12"/>
      <c r="AP25" s="13">
        <f t="shared" si="5"/>
        <v>0</v>
      </c>
      <c r="AQ25" s="18">
        <f t="shared" si="6"/>
        <v>0</v>
      </c>
      <c r="AR25" s="22"/>
    </row>
    <row r="26" spans="1:44" ht="13.5" customHeight="1">
      <c r="A26" s="15"/>
      <c r="B26" s="15"/>
      <c r="C26" s="15"/>
      <c r="D26" s="15"/>
      <c r="E26" s="15"/>
      <c r="F26" s="15"/>
      <c r="G26" s="15" t="s">
        <v>6</v>
      </c>
      <c r="H26" s="15"/>
      <c r="I26" s="15"/>
      <c r="J26" s="15"/>
      <c r="K26" s="15"/>
      <c r="L26" s="15"/>
      <c r="M26" s="15" t="s">
        <v>7</v>
      </c>
      <c r="N26" s="15"/>
      <c r="O26" s="15"/>
      <c r="P26" s="15"/>
      <c r="Q26" s="15"/>
      <c r="R26" s="15"/>
      <c r="S26" s="15" t="s">
        <v>8</v>
      </c>
      <c r="T26" s="15"/>
      <c r="U26" s="15"/>
      <c r="V26" s="15"/>
      <c r="W26" s="15"/>
      <c r="X26" s="15"/>
      <c r="Y26" s="15" t="s">
        <v>9</v>
      </c>
      <c r="Z26" s="15"/>
      <c r="AA26" s="15"/>
      <c r="AB26" s="15" t="s">
        <v>0</v>
      </c>
      <c r="AC26" s="30"/>
      <c r="AD26" s="15"/>
      <c r="AE26" s="15" t="s">
        <v>10</v>
      </c>
      <c r="AF26" s="15" t="s">
        <v>11</v>
      </c>
      <c r="AG26" s="15" t="s">
        <v>12</v>
      </c>
      <c r="AH26" s="15" t="s">
        <v>13</v>
      </c>
      <c r="AI26" s="15" t="s">
        <v>14</v>
      </c>
      <c r="AJ26" s="15"/>
      <c r="AK26" s="15"/>
      <c r="AL26" s="15" t="s">
        <v>15</v>
      </c>
      <c r="AM26" s="15"/>
      <c r="AN26" s="15"/>
      <c r="AO26" s="15"/>
      <c r="AP26" s="15" t="s">
        <v>16</v>
      </c>
      <c r="AQ26" s="15"/>
      <c r="AR26" s="22"/>
    </row>
    <row r="27" spans="1:44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 t="s">
        <v>17</v>
      </c>
      <c r="AG27" s="15" t="s">
        <v>18</v>
      </c>
      <c r="AH27" s="15" t="s">
        <v>19</v>
      </c>
      <c r="AI27" s="15" t="s">
        <v>20</v>
      </c>
      <c r="AJ27" s="15"/>
      <c r="AK27" s="15"/>
      <c r="AL27" s="15" t="s">
        <v>21</v>
      </c>
      <c r="AM27" s="15"/>
      <c r="AN27" s="15"/>
      <c r="AO27" s="15"/>
      <c r="AP27" s="15"/>
      <c r="AQ27" s="15"/>
      <c r="AR27" s="22"/>
    </row>
    <row r="28" spans="1:44" ht="13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 t="s">
        <v>22</v>
      </c>
      <c r="AH28" s="15"/>
      <c r="AI28" s="15"/>
      <c r="AJ28" s="15"/>
      <c r="AK28" s="15"/>
      <c r="AL28" s="15" t="s">
        <v>23</v>
      </c>
      <c r="AM28" s="15"/>
      <c r="AN28" s="15"/>
      <c r="AO28" s="15"/>
      <c r="AP28" s="15"/>
      <c r="AQ28" s="15"/>
      <c r="AR28" s="22"/>
    </row>
    <row r="29" spans="1:44" ht="13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22"/>
    </row>
    <row r="30" spans="1:44" ht="13.5" customHeight="1">
      <c r="A30" s="15" t="s">
        <v>0</v>
      </c>
      <c r="B30" s="15"/>
      <c r="C30" s="15"/>
      <c r="D30" s="15"/>
      <c r="E30" s="15"/>
      <c r="F30" s="15"/>
      <c r="G30" s="15" t="s"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22"/>
    </row>
    <row r="31" spans="1:44" ht="13.5" customHeight="1">
      <c r="A31" s="15" t="s">
        <v>24</v>
      </c>
      <c r="B31" s="15" t="s">
        <v>25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 t="s">
        <v>26</v>
      </c>
      <c r="N31" s="15"/>
      <c r="O31" s="15"/>
      <c r="P31" s="15"/>
      <c r="Q31" s="15"/>
      <c r="R31" s="15"/>
      <c r="S31" s="30"/>
      <c r="T31" s="30"/>
      <c r="U31" s="30"/>
      <c r="V31" s="30"/>
      <c r="W31" s="30"/>
      <c r="X31" s="30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22"/>
    </row>
    <row r="32" spans="1:43" ht="13.5" customHeight="1">
      <c r="A32" s="15" t="s">
        <v>27</v>
      </c>
      <c r="B32" s="15" t="s">
        <v>28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 t="s">
        <v>29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3.5" customHeight="1">
      <c r="A33" s="15" t="s">
        <v>30</v>
      </c>
      <c r="B33" s="15" t="s">
        <v>31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 t="s">
        <v>32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3.5" customHeight="1">
      <c r="A34" s="15" t="s">
        <v>33</v>
      </c>
      <c r="B34" s="15" t="s">
        <v>34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 t="s">
        <v>35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ht="13.5" customHeight="1">
      <c r="A35" s="15" t="s">
        <v>36</v>
      </c>
      <c r="B35" s="15" t="s">
        <v>37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 t="s">
        <v>38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3.5" customHeight="1">
      <c r="A36" s="15" t="s">
        <v>39</v>
      </c>
      <c r="B36" s="15" t="s">
        <v>40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 t="s">
        <v>41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3.5" customHeight="1">
      <c r="A37" s="15" t="s">
        <v>42</v>
      </c>
      <c r="B37" s="15" t="s">
        <v>43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 t="s">
        <v>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22"/>
    </row>
    <row r="38" spans="1:43" ht="13.5" customHeight="1">
      <c r="A38" s="15" t="s">
        <v>44</v>
      </c>
      <c r="B38" s="15" t="s">
        <v>45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22"/>
    </row>
    <row r="39" spans="1:43" ht="13.5" customHeight="1">
      <c r="A39" s="15" t="s">
        <v>46</v>
      </c>
      <c r="B39" s="15" t="s">
        <v>47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3.5" customHeight="1">
      <c r="A40" s="15" t="s">
        <v>48</v>
      </c>
      <c r="B40" s="15" t="s">
        <v>49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3.5" customHeight="1">
      <c r="A41" s="15" t="s">
        <v>50</v>
      </c>
      <c r="B41" s="15" t="s">
        <v>51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3.5" customHeight="1">
      <c r="A42" s="15" t="s">
        <v>52</v>
      </c>
      <c r="B42" s="15" t="s">
        <v>53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3.5" customHeight="1">
      <c r="A43" s="15" t="s">
        <v>54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3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3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ht="13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3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13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3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3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3.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3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3.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3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3.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2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15"/>
    </row>
    <row r="59" spans="1:42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15"/>
    </row>
    <row r="60" spans="1:42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15"/>
    </row>
    <row r="61" ht="13.5" customHeight="1">
      <c r="AP61" s="21"/>
    </row>
    <row r="62" ht="13.5" customHeight="1">
      <c r="AP62" s="21"/>
    </row>
    <row r="63" ht="13.5" customHeight="1">
      <c r="AP63" s="21"/>
    </row>
    <row r="64" ht="13.5" customHeight="1">
      <c r="AP64" s="21"/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16" customWidth="1"/>
    <col min="2" max="2" width="18.00390625" style="16" customWidth="1"/>
    <col min="3" max="3" width="5.00390625" style="17" customWidth="1"/>
    <col min="4" max="4" width="2.00390625" style="46" customWidth="1"/>
    <col min="5" max="16384" width="11.00390625" style="16" customWidth="1"/>
  </cols>
  <sheetData>
    <row r="1" spans="1:5" ht="13.5" customHeight="1">
      <c r="A1" s="31">
        <v>1</v>
      </c>
      <c r="B1" s="32" t="str">
        <f>'10А-Б'!A1</f>
        <v>алексеев виктор</v>
      </c>
      <c r="C1" s="33">
        <f>'10А-Б'!AP1</f>
        <v>2.75</v>
      </c>
      <c r="D1" s="34"/>
      <c r="E1" s="21"/>
    </row>
    <row r="2" spans="1:5" ht="13.5" customHeight="1">
      <c r="A2" s="26">
        <v>2</v>
      </c>
      <c r="B2" s="35" t="str">
        <f>'10А-Б'!A2</f>
        <v>балтаев руслан</v>
      </c>
      <c r="C2" s="36">
        <f>'10А-Б'!AP2</f>
        <v>2.4</v>
      </c>
      <c r="D2" s="37"/>
      <c r="E2" s="21"/>
    </row>
    <row r="3" spans="1:5" ht="13.5" customHeight="1">
      <c r="A3" s="26">
        <v>3</v>
      </c>
      <c r="B3" s="35" t="str">
        <f>'10А-Б'!A3</f>
        <v>богданов дмитрий</v>
      </c>
      <c r="C3" s="36">
        <f>'10А-Б'!AP3</f>
        <v>4.8</v>
      </c>
      <c r="D3" s="37"/>
      <c r="E3" s="21"/>
    </row>
    <row r="4" spans="1:5" ht="13.5" customHeight="1">
      <c r="A4" s="26">
        <v>4</v>
      </c>
      <c r="B4" s="35" t="str">
        <f>'10А-Б'!A4</f>
        <v>васильев иван</v>
      </c>
      <c r="C4" s="36">
        <f>'10А-Б'!AP4</f>
        <v>4</v>
      </c>
      <c r="D4" s="37"/>
      <c r="E4" s="21"/>
    </row>
    <row r="5" spans="1:5" ht="13.5" customHeight="1">
      <c r="A5" s="26">
        <v>5</v>
      </c>
      <c r="B5" s="35" t="str">
        <f>'10А-Б'!A5</f>
        <v>жилина злата</v>
      </c>
      <c r="C5" s="36">
        <f>'10А-Б'!AP5</f>
        <v>3.8</v>
      </c>
      <c r="D5" s="37"/>
      <c r="E5" s="21"/>
    </row>
    <row r="6" spans="1:5" ht="13.5" customHeight="1">
      <c r="A6" s="26">
        <v>6</v>
      </c>
      <c r="B6" s="35" t="str">
        <f>'10А-Б'!A6</f>
        <v>зайкин всеволод</v>
      </c>
      <c r="C6" s="36">
        <f>'10А-Б'!AP6</f>
        <v>2.8</v>
      </c>
      <c r="D6" s="37"/>
      <c r="E6" s="21"/>
    </row>
    <row r="7" spans="1:5" ht="13.5" customHeight="1">
      <c r="A7" s="26">
        <v>7</v>
      </c>
      <c r="B7" s="35" t="str">
        <f>'10А-Б'!A7</f>
        <v>иванов андрей</v>
      </c>
      <c r="C7" s="36">
        <f>'10А-Б'!AP7</f>
        <v>3.5</v>
      </c>
      <c r="D7" s="37"/>
      <c r="E7" s="21"/>
    </row>
    <row r="8" spans="1:5" ht="13.5" customHeight="1">
      <c r="A8" s="26">
        <v>8</v>
      </c>
      <c r="B8" s="35" t="str">
        <f>'10А-Б'!A8</f>
        <v>исайчева мария</v>
      </c>
      <c r="C8" s="36">
        <f>'10А-Б'!AP8</f>
        <v>2.4</v>
      </c>
      <c r="D8" s="37"/>
      <c r="E8" s="21"/>
    </row>
    <row r="9" spans="1:5" ht="13.5" customHeight="1">
      <c r="A9" s="26">
        <v>9</v>
      </c>
      <c r="B9" s="35" t="str">
        <f>'10А-Б'!A9</f>
        <v>кирдеева дарья</v>
      </c>
      <c r="C9" s="36">
        <f>'10А-Б'!AP9</f>
        <v>5</v>
      </c>
      <c r="D9" s="37"/>
      <c r="E9" s="21"/>
    </row>
    <row r="10" spans="1:5" ht="13.5" customHeight="1">
      <c r="A10" s="26">
        <v>10</v>
      </c>
      <c r="B10" s="35" t="e">
        <f>'10А-Б'!#REF!</f>
        <v>#REF!</v>
      </c>
      <c r="C10" s="38" t="e">
        <f>'10А-Б'!#REF!</f>
        <v>#REF!</v>
      </c>
      <c r="D10" s="37"/>
      <c r="E10" s="21"/>
    </row>
    <row r="11" spans="1:5" ht="13.5" customHeight="1">
      <c r="A11" s="26">
        <v>11</v>
      </c>
      <c r="B11" s="35" t="str">
        <f>'10А-Б'!A10</f>
        <v>крылова ольга</v>
      </c>
      <c r="C11" s="36">
        <f>'10А-Б'!AP10</f>
        <v>4.5</v>
      </c>
      <c r="D11" s="37"/>
      <c r="E11" s="21"/>
    </row>
    <row r="12" spans="1:5" ht="13.5" customHeight="1">
      <c r="A12" s="26">
        <v>12</v>
      </c>
      <c r="B12" s="35" t="str">
        <f>'10А-Б'!A11</f>
        <v>курочкина серафима</v>
      </c>
      <c r="C12" s="36">
        <f>'10А-Б'!AP11</f>
        <v>4</v>
      </c>
      <c r="D12" s="37"/>
      <c r="E12" s="21"/>
    </row>
    <row r="13" spans="1:5" ht="13.5" customHeight="1">
      <c r="A13" s="26">
        <v>13</v>
      </c>
      <c r="B13" s="35" t="str">
        <f>'10А-Б'!A12</f>
        <v>лисовой кирилл</v>
      </c>
      <c r="C13" s="36">
        <f>'10А-Б'!AP12</f>
        <v>3.2</v>
      </c>
      <c r="D13" s="37"/>
      <c r="E13" s="21"/>
    </row>
    <row r="14" spans="1:5" ht="13.5" customHeight="1">
      <c r="A14" s="26">
        <v>14</v>
      </c>
      <c r="B14" s="35" t="str">
        <f>'10А-Б'!A13</f>
        <v>митрикас владимир</v>
      </c>
      <c r="C14" s="36">
        <f>'10А-Б'!AP13</f>
        <v>2</v>
      </c>
      <c r="D14" s="37"/>
      <c r="E14" s="21"/>
    </row>
    <row r="15" spans="1:5" ht="13.5" customHeight="1">
      <c r="A15" s="26">
        <v>15</v>
      </c>
      <c r="B15" s="35" t="str">
        <f>'10А-Б'!A14</f>
        <v>мишурова мария</v>
      </c>
      <c r="C15" s="36">
        <f>'10А-Б'!AP14</f>
        <v>4.4</v>
      </c>
      <c r="D15" s="37"/>
      <c r="E15" s="21"/>
    </row>
    <row r="16" spans="1:5" ht="13.5" customHeight="1">
      <c r="A16" s="26">
        <v>16</v>
      </c>
      <c r="B16" s="35" t="str">
        <f>'10А-Б'!A15</f>
        <v>обухов илья</v>
      </c>
      <c r="C16" s="36">
        <f>'10А-Б'!AP15</f>
        <v>4.75</v>
      </c>
      <c r="D16" s="37"/>
      <c r="E16" s="21"/>
    </row>
    <row r="17" spans="1:5" ht="13.5" customHeight="1">
      <c r="A17" s="26">
        <v>17</v>
      </c>
      <c r="B17" s="35" t="str">
        <f>'10А-Б'!A16</f>
        <v>патрикеева лилия</v>
      </c>
      <c r="C17" s="36">
        <f>'10А-Б'!AP16</f>
        <v>4.75</v>
      </c>
      <c r="D17" s="37"/>
      <c r="E17" s="21"/>
    </row>
    <row r="18" spans="1:5" ht="13.5" customHeight="1">
      <c r="A18" s="26">
        <v>19</v>
      </c>
      <c r="B18" s="35" t="str">
        <f>'10А-Б'!A17</f>
        <v>печерский иван</v>
      </c>
      <c r="C18" s="36">
        <f>'10А-Б'!AP17</f>
        <v>2.8</v>
      </c>
      <c r="D18" s="37"/>
      <c r="E18" s="21"/>
    </row>
    <row r="19" spans="1:5" ht="13.5" customHeight="1">
      <c r="A19" s="26">
        <v>19</v>
      </c>
      <c r="B19" s="35" t="str">
        <f>'10А-Б'!A18</f>
        <v>сахаров андрей</v>
      </c>
      <c r="C19" s="36">
        <f>'10А-Б'!AP18</f>
        <v>2.6</v>
      </c>
      <c r="D19" s="37"/>
      <c r="E19" s="21"/>
    </row>
    <row r="20" spans="1:5" ht="13.5" customHeight="1">
      <c r="A20" s="26">
        <v>20</v>
      </c>
      <c r="B20" s="35" t="str">
        <f>'10А-Б'!A19</f>
        <v>слесарева анна</v>
      </c>
      <c r="C20" s="36">
        <f>'10А-Б'!AP19</f>
        <v>4</v>
      </c>
      <c r="D20" s="37"/>
      <c r="E20" s="21"/>
    </row>
    <row r="21" spans="1:5" ht="13.5" customHeight="1">
      <c r="A21" s="26">
        <v>21</v>
      </c>
      <c r="B21" s="35" t="str">
        <f>'10А-Б'!A20</f>
        <v>соболь евгений</v>
      </c>
      <c r="C21" s="36">
        <f>'10А-Б'!AP20</f>
        <v>2.4</v>
      </c>
      <c r="D21" s="37"/>
      <c r="E21" s="21"/>
    </row>
    <row r="22" spans="1:5" ht="13.5" customHeight="1">
      <c r="A22" s="26">
        <v>22</v>
      </c>
      <c r="B22" s="35" t="str">
        <f>'10А-Б'!A21</f>
        <v>степаненко евгения</v>
      </c>
      <c r="C22" s="36">
        <f>'10А-Б'!AP21</f>
        <v>4.6</v>
      </c>
      <c r="D22" s="37"/>
      <c r="E22" s="21"/>
    </row>
    <row r="23" spans="1:5" ht="13.5" customHeight="1">
      <c r="A23" s="26">
        <v>23</v>
      </c>
      <c r="B23" s="35" t="str">
        <f>'10А-Б'!A22</f>
        <v>тамбовская маргарита</v>
      </c>
      <c r="C23" s="36">
        <f>'10А-Б'!AP22</f>
        <v>5</v>
      </c>
      <c r="D23" s="37"/>
      <c r="E23" s="21"/>
    </row>
    <row r="24" spans="1:5" ht="13.5" customHeight="1">
      <c r="A24" s="26">
        <v>24</v>
      </c>
      <c r="B24" s="35" t="str">
        <f>'10А-Б'!A23</f>
        <v>троценко макар</v>
      </c>
      <c r="C24" s="36">
        <f>'10А-Б'!AP23</f>
        <v>3</v>
      </c>
      <c r="D24" s="37"/>
      <c r="E24" s="21"/>
    </row>
    <row r="25" spans="1:5" ht="13.5" customHeight="1">
      <c r="A25" s="26">
        <v>25</v>
      </c>
      <c r="B25" s="35" t="str">
        <f>'10А-Б'!A24</f>
        <v>усольцев михаил</v>
      </c>
      <c r="C25" s="36">
        <f>'10А-Б'!AP24</f>
        <v>4.75</v>
      </c>
      <c r="D25" s="37"/>
      <c r="E25" s="21"/>
    </row>
    <row r="26" spans="1:5" ht="13.5" customHeight="1">
      <c r="A26" s="26">
        <v>26</v>
      </c>
      <c r="B26" s="35" t="str">
        <f>'10А-Б'!A25</f>
        <v>фёдорова мария</v>
      </c>
      <c r="C26" s="36">
        <f>'10А-Б'!AP25</f>
        <v>4</v>
      </c>
      <c r="D26" s="37"/>
      <c r="E26" s="21"/>
    </row>
    <row r="27" spans="1:5" ht="13.5" customHeight="1">
      <c r="A27" s="26">
        <v>27</v>
      </c>
      <c r="B27" s="39" t="str">
        <f>'10Б-Б'!A1</f>
        <v>аксёнов михаил</v>
      </c>
      <c r="C27" s="36">
        <f>'10Б-Б'!AP1</f>
        <v>2.75</v>
      </c>
      <c r="D27" s="37"/>
      <c r="E27" s="21"/>
    </row>
    <row r="28" spans="1:5" ht="13.5" customHeight="1">
      <c r="A28" s="26">
        <v>28</v>
      </c>
      <c r="B28" s="39" t="str">
        <f>'10Б-Б'!A2</f>
        <v>баглай владимир</v>
      </c>
      <c r="C28" s="36">
        <f>'10Б-Б'!AP2</f>
        <v>4.2</v>
      </c>
      <c r="D28" s="37"/>
      <c r="E28" s="21"/>
    </row>
    <row r="29" spans="1:5" ht="13.5" customHeight="1">
      <c r="A29" s="26">
        <v>29</v>
      </c>
      <c r="B29" s="39" t="str">
        <f>'10Б-Б'!A3</f>
        <v>буряк илья</v>
      </c>
      <c r="C29" s="36">
        <f>'10Б-Б'!AP3</f>
        <v>4.4</v>
      </c>
      <c r="D29" s="37"/>
      <c r="E29" s="21"/>
    </row>
    <row r="30" spans="1:5" ht="13.5" customHeight="1">
      <c r="A30" s="26">
        <v>30</v>
      </c>
      <c r="B30" s="39" t="str">
        <f>'10Б-Б'!A4</f>
        <v>васянина анастасия</v>
      </c>
      <c r="C30" s="36">
        <f>'10Б-Б'!AP4</f>
        <v>4.2</v>
      </c>
      <c r="D30" s="37"/>
      <c r="E30" s="21"/>
    </row>
    <row r="31" spans="1:5" ht="13.5" customHeight="1">
      <c r="A31" s="26">
        <v>31</v>
      </c>
      <c r="B31" s="39" t="str">
        <f>'10Б-Б'!A5</f>
        <v>гаврилин александр</v>
      </c>
      <c r="C31" s="36">
        <f>'10Б-Б'!AP5</f>
        <v>2.4</v>
      </c>
      <c r="D31" s="37"/>
      <c r="E31" s="21"/>
    </row>
    <row r="32" spans="1:5" ht="13.5" customHeight="1">
      <c r="A32" s="26">
        <v>32</v>
      </c>
      <c r="B32" s="39" t="str">
        <f>'10Б-Б'!A6</f>
        <v>графов григорий</v>
      </c>
      <c r="C32" s="36">
        <f>'10Б-Б'!AP6</f>
        <v>3.8</v>
      </c>
      <c r="D32" s="37"/>
      <c r="E32" s="21"/>
    </row>
    <row r="33" spans="1:5" ht="13.5" customHeight="1">
      <c r="A33" s="26">
        <v>33</v>
      </c>
      <c r="B33" s="39" t="str">
        <f>'10Б-Б'!A7</f>
        <v>грумондз иван</v>
      </c>
      <c r="C33" s="36">
        <f>'10Б-Б'!AP7</f>
        <v>2.4</v>
      </c>
      <c r="D33" s="37"/>
      <c r="E33" s="21"/>
    </row>
    <row r="34" spans="1:5" ht="13.5" customHeight="1">
      <c r="A34" s="26">
        <v>34</v>
      </c>
      <c r="B34" s="39" t="str">
        <f>'10Б-Б'!A8</f>
        <v>доброхвалов максим</v>
      </c>
      <c r="C34" s="36">
        <f>'10Б-Б'!AP8</f>
        <v>3.6</v>
      </c>
      <c r="D34" s="37"/>
      <c r="E34" s="21"/>
    </row>
    <row r="35" spans="1:5" ht="13.5" customHeight="1">
      <c r="A35" s="26">
        <v>35</v>
      </c>
      <c r="B35" s="39" t="str">
        <f>'10Б-Б'!A9</f>
        <v>евдокименко дарья</v>
      </c>
      <c r="C35" s="36">
        <f>'10Б-Б'!AP9</f>
        <v>4.75</v>
      </c>
      <c r="D35" s="37"/>
      <c r="E35" s="21"/>
    </row>
    <row r="36" spans="1:5" ht="13.5" customHeight="1">
      <c r="A36" s="26">
        <v>36</v>
      </c>
      <c r="B36" s="39" t="str">
        <f>'10Б-Б'!A10</f>
        <v>клочков макар</v>
      </c>
      <c r="C36" s="36">
        <f>'10Б-Б'!AP10</f>
        <v>2.4</v>
      </c>
      <c r="D36" s="37"/>
      <c r="E36" s="21"/>
    </row>
    <row r="37" spans="1:5" ht="13.5" customHeight="1">
      <c r="A37" s="26">
        <v>37</v>
      </c>
      <c r="B37" s="39" t="str">
        <f>'10Б-Б'!A11</f>
        <v>козлова екатерина</v>
      </c>
      <c r="C37" s="36">
        <f>'10Б-Б'!AP11</f>
        <v>3.75</v>
      </c>
      <c r="D37" s="37"/>
      <c r="E37" s="21"/>
    </row>
    <row r="38" spans="1:5" ht="13.5" customHeight="1">
      <c r="A38" s="26">
        <v>38</v>
      </c>
      <c r="B38" s="39" t="str">
        <f>'10Б-Б'!A12</f>
        <v>косинец кирилл</v>
      </c>
      <c r="C38" s="36">
        <f>'10Б-Б'!AP12</f>
        <v>4.6</v>
      </c>
      <c r="D38" s="37"/>
      <c r="E38" s="21"/>
    </row>
    <row r="39" spans="1:5" ht="13.5" customHeight="1">
      <c r="A39" s="26">
        <v>39</v>
      </c>
      <c r="B39" s="39" t="str">
        <f>'10Б-Б'!A13</f>
        <v>кузнецов дмитрий</v>
      </c>
      <c r="C39" s="36">
        <f>'10Б-Б'!AP13</f>
        <v>4</v>
      </c>
      <c r="D39" s="37"/>
      <c r="E39" s="21"/>
    </row>
    <row r="40" spans="1:5" ht="13.5" customHeight="1">
      <c r="A40" s="26">
        <v>40</v>
      </c>
      <c r="B40" s="39" t="str">
        <f>'10Б-Б'!A14</f>
        <v>куликов юрий</v>
      </c>
      <c r="C40" s="36">
        <f>'10Б-Б'!AP14</f>
        <v>5</v>
      </c>
      <c r="D40" s="37"/>
      <c r="E40" s="21"/>
    </row>
    <row r="41" spans="1:5" ht="13.5" customHeight="1">
      <c r="A41" s="26">
        <v>41</v>
      </c>
      <c r="B41" s="39" t="str">
        <f>'10Б-Б'!A15</f>
        <v>марченко анастасия</v>
      </c>
      <c r="C41" s="36">
        <f>'10Б-Б'!AP15</f>
        <v>3.3333333333333335</v>
      </c>
      <c r="D41" s="37"/>
      <c r="E41" s="21"/>
    </row>
    <row r="42" spans="1:5" ht="13.5" customHeight="1">
      <c r="A42" s="26">
        <v>42</v>
      </c>
      <c r="B42" s="39" t="str">
        <f>'10Б-Б'!A16</f>
        <v>ожигов тимофей</v>
      </c>
      <c r="C42" s="36">
        <f>'10Б-Б'!AP16</f>
        <v>3.6</v>
      </c>
      <c r="D42" s="37"/>
      <c r="E42" s="21"/>
    </row>
    <row r="43" spans="1:5" ht="13.5" customHeight="1">
      <c r="A43" s="26">
        <v>43</v>
      </c>
      <c r="B43" s="39" t="str">
        <f>'10Б-Б'!A17</f>
        <v>павлов сергей</v>
      </c>
      <c r="C43" s="36">
        <f>'10Б-Б'!AP17</f>
        <v>3.4</v>
      </c>
      <c r="D43" s="37"/>
      <c r="E43" s="21"/>
    </row>
    <row r="44" spans="1:5" ht="13.5" customHeight="1">
      <c r="A44" s="26">
        <v>44</v>
      </c>
      <c r="B44" s="39" t="str">
        <f>'10Б-Б'!A18</f>
        <v>петракова елизавета</v>
      </c>
      <c r="C44" s="36">
        <f>'10Б-Б'!AP18</f>
        <v>4</v>
      </c>
      <c r="D44" s="37"/>
      <c r="E44" s="21"/>
    </row>
    <row r="45" spans="1:5" ht="13.5" customHeight="1">
      <c r="A45" s="26">
        <v>45</v>
      </c>
      <c r="B45" s="39" t="str">
        <f>'10Б-Б'!A19</f>
        <v>пилипчук кристина</v>
      </c>
      <c r="C45" s="36">
        <f>'10Б-Б'!AP19</f>
        <v>3.6</v>
      </c>
      <c r="D45" s="37"/>
      <c r="E45" s="21"/>
    </row>
    <row r="46" spans="1:5" ht="13.5" customHeight="1">
      <c r="A46" s="26">
        <v>46</v>
      </c>
      <c r="B46" s="39" t="str">
        <f>'10Б-Б'!A20</f>
        <v>рагушин михаил</v>
      </c>
      <c r="C46" s="36">
        <f>'10Б-Б'!AP20</f>
        <v>3.75</v>
      </c>
      <c r="D46" s="37"/>
      <c r="E46" s="21"/>
    </row>
    <row r="47" spans="1:5" ht="13.5" customHeight="1">
      <c r="A47" s="26">
        <v>47</v>
      </c>
      <c r="B47" s="39" t="str">
        <f>'10Б-Б'!A21</f>
        <v>серёжкин роман</v>
      </c>
      <c r="C47" s="36">
        <f>'10Б-Б'!AP21</f>
        <v>4.25</v>
      </c>
      <c r="D47" s="37"/>
      <c r="E47" s="21"/>
    </row>
    <row r="48" spans="1:5" ht="13.5" customHeight="1">
      <c r="A48" s="26">
        <v>48</v>
      </c>
      <c r="B48" s="39" t="str">
        <f>'10Б-Б'!A22</f>
        <v>тюрин александр</v>
      </c>
      <c r="C48" s="36">
        <f>'10Б-Б'!AP22</f>
        <v>4.4</v>
      </c>
      <c r="D48" s="37"/>
      <c r="E48" s="21"/>
    </row>
    <row r="49" spans="1:5" ht="13.5" customHeight="1">
      <c r="A49" s="26">
        <v>49</v>
      </c>
      <c r="B49" s="40" t="str">
        <f>'10В-Б'!A1</f>
        <v>абдуллова алина</v>
      </c>
      <c r="C49" s="41">
        <f>'10В-Б'!AP1</f>
        <v>5</v>
      </c>
      <c r="D49" s="42"/>
      <c r="E49" s="43"/>
    </row>
    <row r="50" spans="1:5" ht="13.5" customHeight="1">
      <c r="A50" s="26">
        <v>50</v>
      </c>
      <c r="B50" s="40" t="str">
        <f>'10В-Б'!A2</f>
        <v>аксентьев максим</v>
      </c>
      <c r="C50" s="41">
        <f>'10В-Б'!AP2</f>
        <v>3.25</v>
      </c>
      <c r="D50" s="42"/>
      <c r="E50" s="43"/>
    </row>
    <row r="51" spans="1:5" ht="13.5" customHeight="1">
      <c r="A51" s="26">
        <v>51</v>
      </c>
      <c r="B51" s="40" t="str">
        <f>'10В-Б'!A3</f>
        <v>василевский григорий</v>
      </c>
      <c r="C51" s="41">
        <f>'10В-Б'!AP3</f>
        <v>2.75</v>
      </c>
      <c r="D51" s="42"/>
      <c r="E51" s="43"/>
    </row>
    <row r="52" spans="1:5" ht="13.5" customHeight="1">
      <c r="A52" s="26">
        <v>52</v>
      </c>
      <c r="B52" s="40" t="str">
        <f>'10В-Б'!A4</f>
        <v>вершинин степан</v>
      </c>
      <c r="C52" s="41">
        <f>'10В-Б'!AP4</f>
        <v>3.25</v>
      </c>
      <c r="D52" s="42"/>
      <c r="E52" s="43"/>
    </row>
    <row r="53" spans="1:5" ht="13.5" customHeight="1">
      <c r="A53" s="26">
        <v>53</v>
      </c>
      <c r="B53" s="40" t="str">
        <f>'10В-Б'!A5</f>
        <v>воронина ирина</v>
      </c>
      <c r="C53" s="41">
        <f>'10В-Б'!AP5</f>
        <v>3.3333333333333335</v>
      </c>
      <c r="D53" s="42"/>
      <c r="E53" s="43"/>
    </row>
    <row r="54" spans="1:5" ht="13.5" customHeight="1">
      <c r="A54" s="26">
        <v>54</v>
      </c>
      <c r="B54" s="40" t="str">
        <f>'10В-Б'!A6</f>
        <v>громов наум</v>
      </c>
      <c r="C54" s="41">
        <f>'10В-Б'!AP6</f>
        <v>5</v>
      </c>
      <c r="D54" s="42"/>
      <c r="E54" s="43"/>
    </row>
    <row r="55" spans="1:5" ht="13.5" customHeight="1">
      <c r="A55" s="26">
        <v>55</v>
      </c>
      <c r="B55" s="40" t="str">
        <f>'10В-Б'!A7</f>
        <v>егоров александр</v>
      </c>
      <c r="C55" s="41">
        <f>'10В-Б'!AP7</f>
        <v>2.5</v>
      </c>
      <c r="D55" s="42"/>
      <c r="E55" s="43"/>
    </row>
    <row r="56" spans="1:5" ht="13.5" customHeight="1">
      <c r="A56" s="26">
        <v>56</v>
      </c>
      <c r="B56" s="40" t="str">
        <f>'10В-Б'!A8</f>
        <v>ельцов алексей</v>
      </c>
      <c r="C56" s="41">
        <f>'10В-Б'!AP8</f>
        <v>2.5</v>
      </c>
      <c r="D56" s="42"/>
      <c r="E56" s="43"/>
    </row>
    <row r="57" spans="1:5" ht="13.5" customHeight="1">
      <c r="A57" s="26">
        <v>57</v>
      </c>
      <c r="B57" s="40" t="str">
        <f>'10В-Б'!A9</f>
        <v>ефремова юлия</v>
      </c>
      <c r="C57" s="41">
        <f>'10В-Б'!AP9</f>
        <v>4.25</v>
      </c>
      <c r="D57" s="42"/>
      <c r="E57" s="43"/>
    </row>
    <row r="58" spans="1:5" ht="13.5" customHeight="1">
      <c r="A58" s="26">
        <v>58</v>
      </c>
      <c r="B58" s="40" t="str">
        <f>'10В-Б'!A10</f>
        <v>закирова алина</v>
      </c>
      <c r="C58" s="41">
        <f>'10В-Б'!AP10</f>
        <v>4.333333333333333</v>
      </c>
      <c r="D58" s="42"/>
      <c r="E58" s="43"/>
    </row>
    <row r="59" spans="1:5" ht="13.5" customHeight="1">
      <c r="A59" s="26">
        <v>59</v>
      </c>
      <c r="B59" s="40" t="str">
        <f>'10В-Б'!A11</f>
        <v>козлова екатерина</v>
      </c>
      <c r="C59" s="41">
        <f>'10В-Б'!AP11</f>
        <v>2.3333333333333335</v>
      </c>
      <c r="D59" s="42"/>
      <c r="E59" s="43"/>
    </row>
    <row r="60" spans="1:5" ht="13.5" customHeight="1">
      <c r="A60" s="26">
        <v>60</v>
      </c>
      <c r="B60" s="40" t="str">
        <f>'10В-Б'!A12</f>
        <v>кондрашов матвей</v>
      </c>
      <c r="C60" s="41">
        <f>'10В-Б'!AP12</f>
        <v>4.5</v>
      </c>
      <c r="D60" s="42"/>
      <c r="E60" s="43"/>
    </row>
    <row r="61" spans="1:5" ht="13.5" customHeight="1">
      <c r="A61" s="26">
        <v>61</v>
      </c>
      <c r="B61" s="40" t="str">
        <f>'10В-Б'!A13</f>
        <v>крашенинникова александра</v>
      </c>
      <c r="C61" s="41">
        <f>'10В-Б'!AP13</f>
        <v>3</v>
      </c>
      <c r="D61" s="42"/>
      <c r="E61" s="43"/>
    </row>
    <row r="62" spans="1:5" ht="13.5" customHeight="1">
      <c r="A62" s="26">
        <v>62</v>
      </c>
      <c r="B62" s="40" t="str">
        <f>'10В-Б'!A14</f>
        <v>кривоносов олег</v>
      </c>
      <c r="C62" s="41">
        <f>'10В-Б'!AP14</f>
        <v>5</v>
      </c>
      <c r="D62" s="42"/>
      <c r="E62" s="43"/>
    </row>
    <row r="63" spans="1:5" ht="13.5" customHeight="1">
      <c r="A63" s="26">
        <v>63</v>
      </c>
      <c r="B63" s="40" t="str">
        <f>'10В-Б'!A15</f>
        <v>летова виктория</v>
      </c>
      <c r="C63" s="41">
        <f>'10В-Б'!AP15</f>
        <v>3.75</v>
      </c>
      <c r="D63" s="42"/>
      <c r="E63" s="43"/>
    </row>
    <row r="64" spans="1:5" ht="13.5" customHeight="1">
      <c r="A64" s="26">
        <v>64</v>
      </c>
      <c r="B64" s="40" t="str">
        <f>'10В-Б'!A16</f>
        <v>морякова алиса</v>
      </c>
      <c r="C64" s="41">
        <f>'10В-Б'!AP16</f>
        <v>5</v>
      </c>
      <c r="D64" s="42"/>
      <c r="E64" s="43"/>
    </row>
    <row r="65" spans="1:5" ht="13.5" customHeight="1">
      <c r="A65" s="26">
        <v>65</v>
      </c>
      <c r="B65" s="40" t="str">
        <f>'10В-Б'!A17</f>
        <v>парафилов георгий</v>
      </c>
      <c r="C65" s="41">
        <f>'10В-Б'!AP17</f>
        <v>3.75</v>
      </c>
      <c r="D65" s="42"/>
      <c r="E65" s="43"/>
    </row>
    <row r="66" spans="1:5" ht="13.5" customHeight="1">
      <c r="A66" s="26">
        <v>66</v>
      </c>
      <c r="B66" s="40" t="str">
        <f>'10В-Б'!A18</f>
        <v>постнов семён</v>
      </c>
      <c r="C66" s="41">
        <f>'10В-Б'!AP18</f>
        <v>3.6666666666666665</v>
      </c>
      <c r="D66" s="42"/>
      <c r="E66" s="43"/>
    </row>
    <row r="67" spans="1:5" ht="13.5" customHeight="1">
      <c r="A67" s="26">
        <v>67</v>
      </c>
      <c r="B67" s="40" t="str">
        <f>'10В-Б'!A19</f>
        <v>сердюк екатерина</v>
      </c>
      <c r="C67" s="41">
        <f>'10В-Б'!AP19</f>
        <v>4.25</v>
      </c>
      <c r="D67" s="42"/>
      <c r="E67" s="43"/>
    </row>
    <row r="68" spans="1:5" ht="13.5" customHeight="1">
      <c r="A68" s="26">
        <v>68</v>
      </c>
      <c r="B68" s="40" t="str">
        <f>'10В-Б'!A20</f>
        <v>сикорский сергей</v>
      </c>
      <c r="C68" s="41">
        <f>'10В-Б'!AP20</f>
        <v>3.75</v>
      </c>
      <c r="D68" s="42"/>
      <c r="E68" s="43"/>
    </row>
    <row r="69" spans="1:5" ht="13.5" customHeight="1">
      <c r="A69" s="26">
        <v>69</v>
      </c>
      <c r="B69" s="40" t="str">
        <f>'10В-Б'!A21</f>
        <v>соколов михаил</v>
      </c>
      <c r="C69" s="41">
        <f>'10В-Б'!AP21</f>
        <v>5</v>
      </c>
      <c r="D69" s="42"/>
      <c r="E69" s="43"/>
    </row>
    <row r="70" spans="1:5" ht="13.5" customHeight="1">
      <c r="A70" s="26">
        <v>70</v>
      </c>
      <c r="B70" s="40" t="str">
        <f>'10В-Б'!A22</f>
        <v>усачёв егор</v>
      </c>
      <c r="C70" s="41">
        <f>'10В-Б'!AP22</f>
        <v>5</v>
      </c>
      <c r="D70" s="42"/>
      <c r="E70" s="43"/>
    </row>
    <row r="71" spans="1:5" ht="13.5" customHeight="1">
      <c r="A71" s="26">
        <v>71</v>
      </c>
      <c r="B71" s="40" t="str">
        <f>'10В-Б'!A23</f>
        <v>чертилина анастасия</v>
      </c>
      <c r="C71" s="41">
        <f>'10В-Б'!AP23</f>
        <v>3.6666666666666665</v>
      </c>
      <c r="D71" s="42"/>
      <c r="E71" s="43"/>
    </row>
    <row r="72" spans="1:5" ht="13.5" customHeight="1">
      <c r="A72" s="26">
        <v>72</v>
      </c>
      <c r="B72" s="40">
        <f>'10В-Б'!A24</f>
        <v>0</v>
      </c>
      <c r="C72" s="41">
        <f>'10В-Б'!AP24</f>
        <v>0</v>
      </c>
      <c r="D72" s="42"/>
      <c r="E72" s="43"/>
    </row>
    <row r="73" spans="1:5" ht="13.5" customHeight="1">
      <c r="A73" s="26">
        <v>73</v>
      </c>
      <c r="B73" s="40">
        <f>'10В-Б'!A25</f>
        <v>0</v>
      </c>
      <c r="C73" s="41">
        <f>'10В-Б'!AP25</f>
        <v>0</v>
      </c>
      <c r="D73" s="42"/>
      <c r="E73" s="43"/>
    </row>
    <row r="74" spans="1:4" ht="13.5" customHeight="1">
      <c r="A74" s="43"/>
      <c r="B74" s="43"/>
      <c r="C74" s="44"/>
      <c r="D74" s="45"/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selection activeCell="A1" sqref="A1"/>
    </sheetView>
  </sheetViews>
  <sheetFormatPr defaultColWidth="11.421875" defaultRowHeight="13.5" customHeight="1"/>
  <cols>
    <col min="1" max="1" width="5.00390625" style="16" customWidth="1"/>
    <col min="2" max="2" width="18.00390625" style="16" customWidth="1"/>
    <col min="3" max="3" width="5.00390625" style="17" customWidth="1"/>
    <col min="4" max="4" width="2.00390625" style="50" customWidth="1"/>
    <col min="5" max="16384" width="11.00390625" style="16" customWidth="1"/>
  </cols>
  <sheetData>
    <row r="1" spans="1:5" ht="13.5" customHeight="1">
      <c r="A1" s="47">
        <v>1</v>
      </c>
      <c r="B1" s="32" t="str">
        <f>'10А-Г'!A1</f>
        <v>алексеев виктор</v>
      </c>
      <c r="C1" s="33">
        <f>'10А-Г'!AP1</f>
        <v>2.8</v>
      </c>
      <c r="D1" s="34"/>
      <c r="E1" s="43"/>
    </row>
    <row r="2" spans="1:5" ht="13.5" customHeight="1">
      <c r="A2" s="29">
        <v>2</v>
      </c>
      <c r="B2" s="35" t="str">
        <f>'10А-Г'!A2</f>
        <v>балтаев руслан</v>
      </c>
      <c r="C2" s="36">
        <f>'10А-Г'!AP2</f>
        <v>3.6</v>
      </c>
      <c r="D2" s="37"/>
      <c r="E2" s="43"/>
    </row>
    <row r="3" spans="1:5" ht="13.5" customHeight="1">
      <c r="A3" s="29">
        <v>3</v>
      </c>
      <c r="B3" s="35" t="str">
        <f>'10А-Г'!A3</f>
        <v>богданов дмитрий</v>
      </c>
      <c r="C3" s="36">
        <f>'10А-Г'!AP3</f>
        <v>4.4</v>
      </c>
      <c r="D3" s="37"/>
      <c r="E3" s="43"/>
    </row>
    <row r="4" spans="1:5" ht="13.5" customHeight="1">
      <c r="A4" s="29">
        <v>4</v>
      </c>
      <c r="B4" s="35" t="str">
        <f>'10А-Г'!A4</f>
        <v>васильев иван</v>
      </c>
      <c r="C4" s="36">
        <f>'10А-Г'!AP4</f>
        <v>4</v>
      </c>
      <c r="D4" s="37"/>
      <c r="E4" s="43"/>
    </row>
    <row r="5" spans="1:5" ht="13.5" customHeight="1">
      <c r="A5" s="29">
        <v>5</v>
      </c>
      <c r="B5" s="35" t="str">
        <f>'10А-Г'!A5</f>
        <v>жилина злата</v>
      </c>
      <c r="C5" s="36">
        <f>'10А-Г'!AP5</f>
        <v>4.5</v>
      </c>
      <c r="D5" s="37"/>
      <c r="E5" s="43"/>
    </row>
    <row r="6" spans="1:5" ht="13.5" customHeight="1">
      <c r="A6" s="29">
        <v>6</v>
      </c>
      <c r="B6" s="35" t="str">
        <f>'10А-Г'!A6</f>
        <v>зайкин всеволод</v>
      </c>
      <c r="C6" s="36">
        <f>'10А-Г'!AP6</f>
        <v>2.8</v>
      </c>
      <c r="D6" s="37"/>
      <c r="E6" s="43"/>
    </row>
    <row r="7" spans="1:5" ht="13.5" customHeight="1">
      <c r="A7" s="29">
        <v>7</v>
      </c>
      <c r="B7" s="35" t="str">
        <f>'10А-Г'!A7</f>
        <v>иванов андрей</v>
      </c>
      <c r="C7" s="36">
        <f>'10А-Г'!AP7</f>
        <v>3.2</v>
      </c>
      <c r="D7" s="37"/>
      <c r="E7" s="43"/>
    </row>
    <row r="8" spans="1:5" ht="13.5" customHeight="1">
      <c r="A8" s="29">
        <v>8</v>
      </c>
      <c r="B8" s="35" t="str">
        <f>'10А-Г'!A8</f>
        <v>исайчева мария</v>
      </c>
      <c r="C8" s="36">
        <f>'10А-Г'!AP8</f>
        <v>2.6</v>
      </c>
      <c r="D8" s="37"/>
      <c r="E8" s="43"/>
    </row>
    <row r="9" spans="1:5" ht="13.5" customHeight="1">
      <c r="A9" s="29">
        <v>9</v>
      </c>
      <c r="B9" s="35" t="str">
        <f>'10А-Г'!A9</f>
        <v>кирдеева дарья</v>
      </c>
      <c r="C9" s="36">
        <f>'10А-Г'!AP9</f>
        <v>5</v>
      </c>
      <c r="D9" s="37"/>
      <c r="E9" s="43"/>
    </row>
    <row r="10" spans="1:5" ht="13.5" customHeight="1">
      <c r="A10" s="29">
        <v>10</v>
      </c>
      <c r="B10" s="35" t="e">
        <f>'10А-Г'!#REF!</f>
        <v>#REF!</v>
      </c>
      <c r="C10" s="38" t="e">
        <f>'10А-Г'!#REF!</f>
        <v>#REF!</v>
      </c>
      <c r="D10" s="37"/>
      <c r="E10" s="43"/>
    </row>
    <row r="11" spans="1:5" ht="13.5" customHeight="1">
      <c r="A11" s="29">
        <v>11</v>
      </c>
      <c r="B11" s="35" t="str">
        <f>'10А-Г'!A10</f>
        <v>крылова ольга</v>
      </c>
      <c r="C11" s="36">
        <f>'10А-Г'!AP10</f>
        <v>3.2</v>
      </c>
      <c r="D11" s="37"/>
      <c r="E11" s="43"/>
    </row>
    <row r="12" spans="1:5" ht="13.5" customHeight="1">
      <c r="A12" s="29">
        <v>12</v>
      </c>
      <c r="B12" s="35" t="str">
        <f>'10А-Г'!A11</f>
        <v>курочкина серафима</v>
      </c>
      <c r="C12" s="36">
        <f>'10А-Г'!AP11</f>
        <v>4</v>
      </c>
      <c r="D12" s="37"/>
      <c r="E12" s="43"/>
    </row>
    <row r="13" spans="1:5" ht="13.5" customHeight="1">
      <c r="A13" s="29">
        <v>13</v>
      </c>
      <c r="B13" s="35" t="str">
        <f>'10А-Г'!A12</f>
        <v>лисовой кирилл</v>
      </c>
      <c r="C13" s="36">
        <f>'10А-Г'!AP12</f>
        <v>3.6</v>
      </c>
      <c r="D13" s="37"/>
      <c r="E13" s="43"/>
    </row>
    <row r="14" spans="1:5" ht="13.5" customHeight="1">
      <c r="A14" s="29">
        <v>14</v>
      </c>
      <c r="B14" s="35" t="str">
        <f>'10А-Г'!A13</f>
        <v>митрикас владимир</v>
      </c>
      <c r="C14" s="36">
        <f>'10А-Г'!AP13</f>
        <v>2.6</v>
      </c>
      <c r="D14" s="37"/>
      <c r="E14" s="43"/>
    </row>
    <row r="15" spans="1:5" ht="13.5" customHeight="1">
      <c r="A15" s="29">
        <v>15</v>
      </c>
      <c r="B15" s="35" t="str">
        <f>'10А-Г'!A14</f>
        <v>мишурова мария</v>
      </c>
      <c r="C15" s="36">
        <f>'10А-Г'!AP14</f>
        <v>4.8</v>
      </c>
      <c r="D15" s="37"/>
      <c r="E15" s="43"/>
    </row>
    <row r="16" spans="1:5" ht="13.5" customHeight="1">
      <c r="A16" s="29">
        <v>16</v>
      </c>
      <c r="B16" s="35" t="str">
        <f>'10А-Г'!A15</f>
        <v>обухов илья</v>
      </c>
      <c r="C16" s="36">
        <f>'10А-Г'!AP15</f>
        <v>4.8</v>
      </c>
      <c r="D16" s="37"/>
      <c r="E16" s="43"/>
    </row>
    <row r="17" spans="1:5" ht="13.5" customHeight="1">
      <c r="A17" s="29">
        <v>17</v>
      </c>
      <c r="B17" s="35" t="str">
        <f>'10А-Г'!A16</f>
        <v>патрикеева лилия</v>
      </c>
      <c r="C17" s="36">
        <f>'10А-Г'!AP16</f>
        <v>4.4</v>
      </c>
      <c r="D17" s="37"/>
      <c r="E17" s="43"/>
    </row>
    <row r="18" spans="1:5" ht="13.5" customHeight="1">
      <c r="A18" s="29">
        <v>18</v>
      </c>
      <c r="B18" s="35" t="str">
        <f>'10А-Г'!A17</f>
        <v>печерский иван</v>
      </c>
      <c r="C18" s="36">
        <f>'10А-Г'!AP17</f>
        <v>3</v>
      </c>
      <c r="D18" s="37"/>
      <c r="E18" s="43"/>
    </row>
    <row r="19" spans="1:5" ht="13.5" customHeight="1">
      <c r="A19" s="29">
        <v>19</v>
      </c>
      <c r="B19" s="35" t="str">
        <f>'10А-Г'!A18</f>
        <v>сахаров андрей</v>
      </c>
      <c r="C19" s="36">
        <f>'10А-Г'!AP18</f>
        <v>2.3333333333333335</v>
      </c>
      <c r="D19" s="37"/>
      <c r="E19" s="43"/>
    </row>
    <row r="20" spans="1:5" ht="13.5" customHeight="1">
      <c r="A20" s="29">
        <v>20</v>
      </c>
      <c r="B20" s="35" t="str">
        <f>'10А-Г'!A19</f>
        <v>слесарева анна</v>
      </c>
      <c r="C20" s="36">
        <f>'10А-Г'!AP19</f>
        <v>5</v>
      </c>
      <c r="D20" s="37"/>
      <c r="E20" s="43"/>
    </row>
    <row r="21" spans="1:5" ht="13.5" customHeight="1">
      <c r="A21" s="29">
        <v>21</v>
      </c>
      <c r="B21" s="35" t="str">
        <f>'10А-Г'!A20</f>
        <v>соболь евгений</v>
      </c>
      <c r="C21" s="36">
        <f>'10А-Г'!AP20</f>
        <v>3.2</v>
      </c>
      <c r="D21" s="37"/>
      <c r="E21" s="43"/>
    </row>
    <row r="22" spans="1:5" ht="13.5" customHeight="1">
      <c r="A22" s="29">
        <v>22</v>
      </c>
      <c r="B22" s="35" t="str">
        <f>'10А-Г'!A21</f>
        <v>степаненко евгения</v>
      </c>
      <c r="C22" s="36">
        <f>'10А-Г'!AP21</f>
        <v>4</v>
      </c>
      <c r="D22" s="37"/>
      <c r="E22" s="43"/>
    </row>
    <row r="23" spans="1:5" ht="13.5" customHeight="1">
      <c r="A23" s="29">
        <v>23</v>
      </c>
      <c r="B23" s="35" t="str">
        <f>'10А-Г'!A22</f>
        <v>тамбовская маргарита</v>
      </c>
      <c r="C23" s="36">
        <f>'10А-Г'!AP22</f>
        <v>4.2</v>
      </c>
      <c r="D23" s="37"/>
      <c r="E23" s="43"/>
    </row>
    <row r="24" spans="1:5" ht="13.5" customHeight="1">
      <c r="A24" s="29">
        <v>24</v>
      </c>
      <c r="B24" s="35" t="str">
        <f>'10А-Г'!A23</f>
        <v>троценко макар</v>
      </c>
      <c r="C24" s="36">
        <f>'10А-Г'!AP23</f>
        <v>3.2</v>
      </c>
      <c r="D24" s="37"/>
      <c r="E24" s="43"/>
    </row>
    <row r="25" spans="1:5" ht="13.5" customHeight="1">
      <c r="A25" s="29">
        <v>25</v>
      </c>
      <c r="B25" s="35" t="str">
        <f>'10А-Г'!A24</f>
        <v>усольцев михаил</v>
      </c>
      <c r="C25" s="36">
        <f>'10А-Г'!AP24</f>
        <v>3.8</v>
      </c>
      <c r="D25" s="37"/>
      <c r="E25" s="43"/>
    </row>
    <row r="26" spans="1:5" ht="13.5" customHeight="1">
      <c r="A26" s="29">
        <v>26</v>
      </c>
      <c r="B26" s="35" t="str">
        <f>'10А-Г'!A25</f>
        <v>фёдорова мария</v>
      </c>
      <c r="C26" s="36">
        <f>'10А-Г'!AP25</f>
        <v>4.6</v>
      </c>
      <c r="D26" s="37"/>
      <c r="E26" s="43"/>
    </row>
    <row r="27" spans="1:5" ht="13.5" customHeight="1">
      <c r="A27" s="29">
        <v>27</v>
      </c>
      <c r="B27" s="39" t="str">
        <f>'10Б-Г'!A1</f>
        <v>аксёнов михаил</v>
      </c>
      <c r="C27" s="36">
        <f>'10Б-Г'!AP1</f>
        <v>3.5</v>
      </c>
      <c r="D27" s="37"/>
      <c r="E27" s="43"/>
    </row>
    <row r="28" spans="1:5" ht="13.5" customHeight="1">
      <c r="A28" s="29">
        <v>28</v>
      </c>
      <c r="B28" s="39" t="str">
        <f>'10Б-Г'!A2</f>
        <v>баглай владимир</v>
      </c>
      <c r="C28" s="36">
        <f>'10Б-Г'!AP2</f>
        <v>4.285714285714286</v>
      </c>
      <c r="D28" s="37"/>
      <c r="E28" s="43"/>
    </row>
    <row r="29" spans="1:5" ht="13.5" customHeight="1">
      <c r="A29" s="29">
        <v>29</v>
      </c>
      <c r="B29" s="39" t="str">
        <f>'10Б-Г'!A3</f>
        <v>буряк илья</v>
      </c>
      <c r="C29" s="36">
        <f>'10Б-Г'!AP3</f>
        <v>4.857142857142857</v>
      </c>
      <c r="D29" s="37"/>
      <c r="E29" s="43"/>
    </row>
    <row r="30" spans="1:5" ht="13.5" customHeight="1">
      <c r="A30" s="29">
        <v>30</v>
      </c>
      <c r="B30" s="39" t="str">
        <f>'10Б-Г'!A4</f>
        <v>васянина анастасия</v>
      </c>
      <c r="C30" s="36">
        <f>'10Б-Г'!AP4</f>
        <v>3.7142857142857144</v>
      </c>
      <c r="D30" s="37"/>
      <c r="E30" s="43"/>
    </row>
    <row r="31" spans="1:5" ht="13.5" customHeight="1">
      <c r="A31" s="29">
        <v>31</v>
      </c>
      <c r="B31" s="39" t="str">
        <f>'10Б-Г'!A5</f>
        <v>гаврилин александр</v>
      </c>
      <c r="C31" s="36">
        <f>'10Б-Г'!AP5</f>
        <v>2.2857142857142856</v>
      </c>
      <c r="D31" s="37"/>
      <c r="E31" s="43"/>
    </row>
    <row r="32" spans="1:5" ht="13.5" customHeight="1">
      <c r="A32" s="29">
        <v>32</v>
      </c>
      <c r="B32" s="39" t="str">
        <f>'10Б-Г'!A6</f>
        <v>графов григорий</v>
      </c>
      <c r="C32" s="36">
        <f>'10Б-Г'!AP6</f>
        <v>3</v>
      </c>
      <c r="D32" s="37"/>
      <c r="E32" s="43"/>
    </row>
    <row r="33" spans="1:5" ht="13.5" customHeight="1">
      <c r="A33" s="29">
        <v>33</v>
      </c>
      <c r="B33" s="39" t="str">
        <f>'10Б-Г'!A7</f>
        <v>грумондз иван</v>
      </c>
      <c r="C33" s="36">
        <f>'10Б-Г'!AP7</f>
        <v>2.7142857142857144</v>
      </c>
      <c r="D33" s="37"/>
      <c r="E33" s="43"/>
    </row>
    <row r="34" spans="1:5" ht="13.5" customHeight="1">
      <c r="A34" s="29">
        <v>34</v>
      </c>
      <c r="B34" s="39" t="str">
        <f>'10Б-Г'!A8</f>
        <v>доброхвалов максим</v>
      </c>
      <c r="C34" s="36">
        <f>'10Б-Г'!AP8</f>
        <v>3.8333333333333335</v>
      </c>
      <c r="D34" s="37"/>
      <c r="E34" s="43"/>
    </row>
    <row r="35" spans="1:5" ht="13.5" customHeight="1">
      <c r="A35" s="29">
        <v>35</v>
      </c>
      <c r="B35" s="39" t="str">
        <f>'10Б-Г'!A9</f>
        <v>евдокименко дарья</v>
      </c>
      <c r="C35" s="36">
        <f>'10Б-Г'!AP9</f>
        <v>4.428571428571429</v>
      </c>
      <c r="D35" s="37"/>
      <c r="E35" s="43"/>
    </row>
    <row r="36" spans="1:5" ht="13.5" customHeight="1">
      <c r="A36" s="29">
        <v>36</v>
      </c>
      <c r="B36" s="39" t="str">
        <f>'10Б-Г'!A10</f>
        <v>клочков макар</v>
      </c>
      <c r="C36" s="36">
        <f>'10Б-Г'!AP10</f>
        <v>2.3333333333333335</v>
      </c>
      <c r="D36" s="37"/>
      <c r="E36" s="43"/>
    </row>
    <row r="37" spans="1:5" ht="13.5" customHeight="1">
      <c r="A37" s="29">
        <v>37</v>
      </c>
      <c r="B37" s="39" t="str">
        <f>'10Б-Г'!A11</f>
        <v>козлова екатерина</v>
      </c>
      <c r="C37" s="36">
        <f>'10Б-Г'!AP11</f>
        <v>4.666666666666667</v>
      </c>
      <c r="D37" s="37"/>
      <c r="E37" s="43"/>
    </row>
    <row r="38" spans="1:5" ht="13.5" customHeight="1">
      <c r="A38" s="29">
        <v>38</v>
      </c>
      <c r="B38" s="39" t="str">
        <f>'10Б-Г'!A12</f>
        <v>косинец кирилл</v>
      </c>
      <c r="C38" s="36">
        <f>'10Б-Г'!AP12</f>
        <v>3.3333333333333335</v>
      </c>
      <c r="D38" s="37"/>
      <c r="E38" s="43"/>
    </row>
    <row r="39" spans="1:5" ht="13.5" customHeight="1">
      <c r="A39" s="29">
        <v>39</v>
      </c>
      <c r="B39" s="39" t="str">
        <f>'10Б-Г'!A13</f>
        <v>кузнецов дмитрий</v>
      </c>
      <c r="C39" s="36">
        <f>'10Б-Г'!AP13</f>
        <v>4.166666666666667</v>
      </c>
      <c r="D39" s="37"/>
      <c r="E39" s="43"/>
    </row>
    <row r="40" spans="1:5" ht="13.5" customHeight="1">
      <c r="A40" s="29">
        <v>40</v>
      </c>
      <c r="B40" s="39" t="str">
        <f>'10Б-Г'!A14</f>
        <v>куликов юрий</v>
      </c>
      <c r="C40" s="36">
        <f>'10Б-Г'!AP14</f>
        <v>4.666666666666667</v>
      </c>
      <c r="D40" s="37"/>
      <c r="E40" s="43"/>
    </row>
    <row r="41" spans="1:5" ht="13.5" customHeight="1">
      <c r="A41" s="29">
        <v>41</v>
      </c>
      <c r="B41" s="39" t="str">
        <f>'10Б-Г'!A15</f>
        <v>марченко анастасия</v>
      </c>
      <c r="C41" s="36">
        <f>'10Б-Г'!AP15</f>
        <v>4.166666666666667</v>
      </c>
      <c r="D41" s="37"/>
      <c r="E41" s="43"/>
    </row>
    <row r="42" spans="1:5" ht="13.5" customHeight="1">
      <c r="A42" s="29">
        <v>42</v>
      </c>
      <c r="B42" s="39" t="str">
        <f>'10Б-Г'!A16</f>
        <v>ожигов тимофей</v>
      </c>
      <c r="C42" s="36">
        <f>'10Б-Г'!AP16</f>
        <v>3</v>
      </c>
      <c r="D42" s="37"/>
      <c r="E42" s="43"/>
    </row>
    <row r="43" spans="1:5" ht="13.5" customHeight="1">
      <c r="A43" s="29">
        <v>43</v>
      </c>
      <c r="B43" s="39" t="str">
        <f>'10Б-Г'!A17</f>
        <v>павлов сергей</v>
      </c>
      <c r="C43" s="36">
        <f>'10Б-Г'!AP17</f>
        <v>2.857142857142857</v>
      </c>
      <c r="D43" s="37"/>
      <c r="E43" s="43"/>
    </row>
    <row r="44" spans="1:5" ht="13.5" customHeight="1">
      <c r="A44" s="29">
        <v>44</v>
      </c>
      <c r="B44" s="39" t="str">
        <f>'10Б-Г'!A18</f>
        <v>петракова елизавета</v>
      </c>
      <c r="C44" s="36">
        <f>'10Б-Г'!AP18</f>
        <v>4.428571428571429</v>
      </c>
      <c r="D44" s="37"/>
      <c r="E44" s="43"/>
    </row>
    <row r="45" spans="1:5" ht="13.5" customHeight="1">
      <c r="A45" s="29">
        <v>45</v>
      </c>
      <c r="B45" s="39" t="str">
        <f>'10Б-Г'!A19</f>
        <v>пилипчук кристина</v>
      </c>
      <c r="C45" s="36">
        <f>'10Б-Г'!AP19</f>
        <v>3.4285714285714284</v>
      </c>
      <c r="D45" s="37"/>
      <c r="E45" s="43"/>
    </row>
    <row r="46" spans="1:5" ht="13.5" customHeight="1">
      <c r="A46" s="29">
        <v>46</v>
      </c>
      <c r="B46" s="39" t="str">
        <f>'10Б-Г'!A20</f>
        <v>рагушин михаил</v>
      </c>
      <c r="C46" s="36">
        <f>'10Б-Г'!AP20</f>
        <v>3.8333333333333335</v>
      </c>
      <c r="D46" s="37"/>
      <c r="E46" s="43"/>
    </row>
    <row r="47" spans="1:5" ht="13.5" customHeight="1">
      <c r="A47" s="29">
        <v>47</v>
      </c>
      <c r="B47" s="39" t="str">
        <f>'10Б-Г'!A21</f>
        <v>серёжкин роман</v>
      </c>
      <c r="C47" s="36">
        <f>'10Б-Г'!AP21</f>
        <v>3.2</v>
      </c>
      <c r="D47" s="37"/>
      <c r="E47" s="43"/>
    </row>
    <row r="48" spans="1:5" ht="13.5" customHeight="1">
      <c r="A48" s="29">
        <v>48</v>
      </c>
      <c r="B48" s="39" t="str">
        <f>'10Б-Г'!A22</f>
        <v>тюрин александр</v>
      </c>
      <c r="C48" s="36">
        <f>'10Б-Г'!AP22</f>
        <v>3.5714285714285716</v>
      </c>
      <c r="D48" s="37"/>
      <c r="E48" s="43"/>
    </row>
    <row r="49" spans="1:5" ht="13.5" customHeight="1">
      <c r="A49" s="29">
        <v>49</v>
      </c>
      <c r="B49" s="40" t="str">
        <f>'10В-Г'!A1</f>
        <v>абдуллова алина</v>
      </c>
      <c r="C49" s="41">
        <f>'10В-Г'!AP1</f>
        <v>3.6666666666666665</v>
      </c>
      <c r="D49" s="42"/>
      <c r="E49" s="43"/>
    </row>
    <row r="50" spans="1:5" ht="13.5" customHeight="1">
      <c r="A50" s="29">
        <v>50</v>
      </c>
      <c r="B50" s="40" t="str">
        <f>'10В-Г'!A2</f>
        <v>аксентьев максим</v>
      </c>
      <c r="C50" s="41">
        <f>'10В-Г'!AP2</f>
        <v>3.8333333333333335</v>
      </c>
      <c r="D50" s="42"/>
      <c r="E50" s="43"/>
    </row>
    <row r="51" spans="1:5" ht="13.5" customHeight="1">
      <c r="A51" s="29">
        <v>51</v>
      </c>
      <c r="B51" s="40" t="str">
        <f>'10В-Г'!A3</f>
        <v>василевский григорий</v>
      </c>
      <c r="C51" s="41">
        <f>'10В-Г'!AP3</f>
        <v>3.75</v>
      </c>
      <c r="D51" s="42"/>
      <c r="E51" s="43"/>
    </row>
    <row r="52" spans="1:5" ht="13.5" customHeight="1">
      <c r="A52" s="29">
        <v>52</v>
      </c>
      <c r="B52" s="40" t="str">
        <f>'10В-Г'!A4</f>
        <v>вершинин степан</v>
      </c>
      <c r="C52" s="41">
        <f>'10В-Г'!AP4</f>
        <v>3.3333333333333335</v>
      </c>
      <c r="D52" s="42"/>
      <c r="E52" s="43"/>
    </row>
    <row r="53" spans="1:5" ht="13.5" customHeight="1">
      <c r="A53" s="29">
        <v>53</v>
      </c>
      <c r="B53" s="40" t="str">
        <f>'10В-Г'!A5</f>
        <v>воронина ирина</v>
      </c>
      <c r="C53" s="41">
        <f>'10В-Г'!AP5</f>
        <v>2.8</v>
      </c>
      <c r="D53" s="42"/>
      <c r="E53" s="43"/>
    </row>
    <row r="54" spans="1:5" ht="13.5" customHeight="1">
      <c r="A54" s="29">
        <v>54</v>
      </c>
      <c r="B54" s="40" t="str">
        <f>'10В-Г'!A6</f>
        <v>громов наум</v>
      </c>
      <c r="C54" s="41">
        <f>'10В-Г'!AP6</f>
        <v>4</v>
      </c>
      <c r="D54" s="42"/>
      <c r="E54" s="43"/>
    </row>
    <row r="55" spans="1:5" ht="13.5" customHeight="1">
      <c r="A55" s="29">
        <v>55</v>
      </c>
      <c r="B55" s="40" t="str">
        <f>'10В-Г'!A7</f>
        <v>егоров александр</v>
      </c>
      <c r="C55" s="41">
        <f>'10В-Г'!AP7</f>
        <v>2.5</v>
      </c>
      <c r="D55" s="42"/>
      <c r="E55" s="43"/>
    </row>
    <row r="56" spans="1:5" ht="13.5" customHeight="1">
      <c r="A56" s="29">
        <v>56</v>
      </c>
      <c r="B56" s="40" t="str">
        <f>'10В-Г'!A8</f>
        <v>ельцов алексей</v>
      </c>
      <c r="C56" s="41">
        <f>'10В-Г'!AP8</f>
        <v>3.3333333333333335</v>
      </c>
      <c r="D56" s="42"/>
      <c r="E56" s="43"/>
    </row>
    <row r="57" spans="1:5" ht="13.5" customHeight="1">
      <c r="A57" s="29">
        <v>57</v>
      </c>
      <c r="B57" s="40" t="str">
        <f>'10В-Г'!A9</f>
        <v>ефремова юлия</v>
      </c>
      <c r="C57" s="41">
        <f>'10В-Г'!AP9</f>
        <v>3.75</v>
      </c>
      <c r="D57" s="42"/>
      <c r="E57" s="43"/>
    </row>
    <row r="58" spans="1:5" ht="13.5" customHeight="1">
      <c r="A58" s="29">
        <v>58</v>
      </c>
      <c r="B58" s="40" t="str">
        <f>'10В-Г'!A10</f>
        <v>закирова алина</v>
      </c>
      <c r="C58" s="41">
        <f>'10В-Г'!AP10</f>
        <v>3</v>
      </c>
      <c r="D58" s="42"/>
      <c r="E58" s="43"/>
    </row>
    <row r="59" spans="1:5" ht="13.5" customHeight="1">
      <c r="A59" s="29">
        <v>59</v>
      </c>
      <c r="B59" s="40" t="str">
        <f>'10В-Г'!A11</f>
        <v>козлова екатерина</v>
      </c>
      <c r="C59" s="41">
        <f>'10В-Г'!AP11</f>
        <v>4.166666666666667</v>
      </c>
      <c r="D59" s="42"/>
      <c r="E59" s="43"/>
    </row>
    <row r="60" spans="1:5" ht="13.5" customHeight="1">
      <c r="A60" s="29">
        <v>60</v>
      </c>
      <c r="B60" s="40" t="str">
        <f>'10В-Г'!A12</f>
        <v>кондрашов матвей</v>
      </c>
      <c r="C60" s="41">
        <f>'10В-Г'!AP12</f>
        <v>4</v>
      </c>
      <c r="D60" s="42"/>
      <c r="E60" s="43"/>
    </row>
    <row r="61" spans="1:5" ht="13.5" customHeight="1">
      <c r="A61" s="29">
        <v>61</v>
      </c>
      <c r="B61" s="40" t="str">
        <f>'10В-Г'!A13</f>
        <v>крашенинникова александра</v>
      </c>
      <c r="C61" s="41">
        <f>'10В-Г'!AP13</f>
        <v>2.8333333333333335</v>
      </c>
      <c r="D61" s="42"/>
      <c r="E61" s="43"/>
    </row>
    <row r="62" spans="1:5" ht="13.5" customHeight="1">
      <c r="A62" s="29">
        <v>62</v>
      </c>
      <c r="B62" s="40" t="str">
        <f>'10В-Г'!A14</f>
        <v>кривоносов олег</v>
      </c>
      <c r="C62" s="41">
        <f>'10В-Г'!AP14</f>
        <v>3.8333333333333335</v>
      </c>
      <c r="D62" s="42"/>
      <c r="E62" s="43"/>
    </row>
    <row r="63" spans="1:5" ht="13.5" customHeight="1">
      <c r="A63" s="29">
        <v>63</v>
      </c>
      <c r="B63" s="40" t="str">
        <f>'10В-Г'!A15</f>
        <v>летова виктория</v>
      </c>
      <c r="C63" s="41">
        <f>'10В-Г'!AP15</f>
        <v>3.5</v>
      </c>
      <c r="D63" s="42"/>
      <c r="E63" s="43"/>
    </row>
    <row r="64" spans="1:5" ht="13.5" customHeight="1">
      <c r="A64" s="29">
        <v>64</v>
      </c>
      <c r="B64" s="40" t="str">
        <f>'10В-Г'!A16</f>
        <v>морякова алиса</v>
      </c>
      <c r="C64" s="41">
        <f>'10В-Г'!AP16</f>
        <v>3.1666666666666665</v>
      </c>
      <c r="D64" s="42"/>
      <c r="E64" s="43"/>
    </row>
    <row r="65" spans="1:5" ht="13.5" customHeight="1">
      <c r="A65" s="29">
        <v>65</v>
      </c>
      <c r="B65" s="40" t="str">
        <f>'10В-Г'!A17</f>
        <v>парафилов георгий</v>
      </c>
      <c r="C65" s="41">
        <f>'10В-Г'!AP17</f>
        <v>4.714285714285714</v>
      </c>
      <c r="D65" s="42"/>
      <c r="E65" s="43"/>
    </row>
    <row r="66" spans="1:5" ht="13.5" customHeight="1">
      <c r="A66" s="29">
        <v>66</v>
      </c>
      <c r="B66" s="40" t="str">
        <f>'10В-Г'!A18</f>
        <v>постнов семён</v>
      </c>
      <c r="C66" s="41">
        <f>'10В-Г'!AP18</f>
        <v>2.8</v>
      </c>
      <c r="D66" s="42"/>
      <c r="E66" s="43"/>
    </row>
    <row r="67" spans="1:5" ht="13.5" customHeight="1">
      <c r="A67" s="29">
        <v>67</v>
      </c>
      <c r="B67" s="40" t="str">
        <f>'10В-Г'!A19</f>
        <v>сердюк екатерина</v>
      </c>
      <c r="C67" s="41">
        <f>'10В-Г'!AP19</f>
        <v>3.3333333333333335</v>
      </c>
      <c r="D67" s="42"/>
      <c r="E67" s="43"/>
    </row>
    <row r="68" spans="1:5" ht="13.5" customHeight="1">
      <c r="A68" s="29">
        <v>68</v>
      </c>
      <c r="B68" s="40" t="str">
        <f>'10В-Г'!A20</f>
        <v>сикорский сергей</v>
      </c>
      <c r="C68" s="41">
        <f>'10В-Г'!AP20</f>
        <v>3</v>
      </c>
      <c r="D68" s="42"/>
      <c r="E68" s="43"/>
    </row>
    <row r="69" spans="1:5" ht="13.5" customHeight="1">
      <c r="A69" s="29">
        <v>69</v>
      </c>
      <c r="B69" s="40" t="str">
        <f>'10В-Г'!A21</f>
        <v>соколов михаил</v>
      </c>
      <c r="C69" s="41">
        <f>'10В-Г'!AP21</f>
        <v>4.2</v>
      </c>
      <c r="D69" s="42"/>
      <c r="E69" s="43"/>
    </row>
    <row r="70" spans="1:5" ht="13.5" customHeight="1">
      <c r="A70" s="29">
        <v>70</v>
      </c>
      <c r="B70" s="40" t="str">
        <f>'10В-Г'!A22</f>
        <v>усачёв егор</v>
      </c>
      <c r="C70" s="41">
        <f>'10В-Г'!AP22</f>
        <v>4.166666666666667</v>
      </c>
      <c r="D70" s="42"/>
      <c r="E70" s="43"/>
    </row>
    <row r="71" spans="1:5" ht="13.5" customHeight="1">
      <c r="A71" s="29">
        <v>71</v>
      </c>
      <c r="B71" s="40" t="str">
        <f>'10В-Г'!A23</f>
        <v>чертилина анастасия</v>
      </c>
      <c r="C71" s="41">
        <f>'10В-Г'!AP23</f>
        <v>4.333333333333333</v>
      </c>
      <c r="D71" s="42"/>
      <c r="E71" s="43"/>
    </row>
    <row r="72" spans="1:5" ht="13.5" customHeight="1">
      <c r="A72" s="29">
        <v>72</v>
      </c>
      <c r="B72" s="40">
        <f>'10В-Г'!A24</f>
        <v>0</v>
      </c>
      <c r="C72" s="41">
        <f>'10В-Г'!AP24</f>
        <v>0</v>
      </c>
      <c r="D72" s="42"/>
      <c r="E72" s="43"/>
    </row>
    <row r="73" spans="1:5" ht="13.5" customHeight="1">
      <c r="A73" s="29">
        <v>73</v>
      </c>
      <c r="B73" s="40">
        <f>'10В-Г'!A25</f>
        <v>0</v>
      </c>
      <c r="C73" s="41">
        <f>'10В-Г'!AP25</f>
        <v>0</v>
      </c>
      <c r="D73" s="42"/>
      <c r="E73" s="43"/>
    </row>
    <row r="74" spans="1:5" ht="13.5" customHeight="1">
      <c r="A74" s="29">
        <v>74</v>
      </c>
      <c r="B74" s="40" t="e">
        <f>'10В-Г'!#REF!</f>
        <v>#REF!</v>
      </c>
      <c r="C74" s="48" t="e">
        <f>'10В-Г'!#REF!</f>
        <v>#REF!</v>
      </c>
      <c r="D74" s="42"/>
      <c r="E74" s="43"/>
    </row>
    <row r="75" spans="1:5" ht="13.5" customHeight="1">
      <c r="A75" s="29">
        <v>75</v>
      </c>
      <c r="B75" s="40" t="e">
        <f>'10В-Г'!#REF!</f>
        <v>#REF!</v>
      </c>
      <c r="C75" s="48" t="e">
        <f>'10В-Г'!#REF!</f>
        <v>#REF!</v>
      </c>
      <c r="D75" s="42"/>
      <c r="E75" s="43"/>
    </row>
    <row r="76" spans="2:4" ht="13.5" customHeight="1">
      <c r="B76" s="43"/>
      <c r="C76" s="44"/>
      <c r="D76" s="49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Sedov</cp:lastModifiedBy>
  <dcterms:modified xsi:type="dcterms:W3CDTF">2024-05-06T06:10:31Z</dcterms:modified>
  <cp:category/>
  <cp:version/>
  <cp:contentType/>
  <cp:contentStatus/>
</cp:coreProperties>
</file>