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5"/>
  </bookViews>
  <sheets>
    <sheet name="9А-Б" sheetId="1" r:id="rId1"/>
    <sheet name="9А-Г" sheetId="2" r:id="rId2"/>
    <sheet name="9Б-Б" sheetId="3" r:id="rId3"/>
    <sheet name="9Б-Г" sheetId="4" r:id="rId4"/>
    <sheet name="9В-Б" sheetId="5" r:id="rId5"/>
    <sheet name="9В-Г" sheetId="6" r:id="rId6"/>
    <sheet name="Итог9-Б" sheetId="7" r:id="rId7"/>
    <sheet name="Итог9-Г" sheetId="8" r:id="rId8"/>
  </sheets>
  <definedNames/>
  <calcPr fullCalcOnLoad="1"/>
</workbook>
</file>

<file path=xl/sharedStrings.xml><?xml version="1.0" encoding="utf-8"?>
<sst xmlns="http://schemas.openxmlformats.org/spreadsheetml/2006/main" count="474" uniqueCount="466">
  <si>
    <t/>
  </si>
  <si>
    <t>назаров иван</t>
  </si>
  <si>
    <t>скрипниченко илья</t>
  </si>
  <si>
    <t>титов александр</t>
  </si>
  <si>
    <t>чеглова ирина</t>
  </si>
  <si>
    <t>эльканова софия</t>
  </si>
  <si>
    <t>о</t>
  </si>
  <si>
    <t>п</t>
  </si>
  <si>
    <t>ф</t>
  </si>
  <si>
    <t>м</t>
  </si>
  <si>
    <t>на</t>
  </si>
  <si>
    <t>т</t>
  </si>
  <si>
    <t>к</t>
  </si>
  <si>
    <t>к</t>
  </si>
  <si>
    <t>р</t>
  </si>
  <si>
    <t>уроке</t>
  </si>
  <si>
    <t>р</t>
  </si>
  <si>
    <t>27.02</t>
  </si>
  <si>
    <t>зак районы лесозаготовок</t>
  </si>
  <si>
    <t>6.03 факторы разм произв</t>
  </si>
  <si>
    <t>э</t>
  </si>
  <si>
    <t>28.02</t>
  </si>
  <si>
    <t>произв дсп</t>
  </si>
  <si>
    <t>12.03 пк</t>
  </si>
  <si>
    <t>к</t>
  </si>
  <si>
    <t>5.03</t>
  </si>
  <si>
    <t>отбеливание целлюлозы</t>
  </si>
  <si>
    <t>27.03 фк</t>
  </si>
  <si>
    <t>1</t>
  </si>
  <si>
    <t>6.03</t>
  </si>
  <si>
    <t>начать меб пром</t>
  </si>
  <si>
    <t>12.03</t>
  </si>
  <si>
    <t>начать меб пром</t>
  </si>
  <si>
    <t>24.04 мр</t>
  </si>
  <si>
    <t>13.03</t>
  </si>
  <si>
    <t>льнозаводы</t>
  </si>
  <si>
    <t>19.03</t>
  </si>
  <si>
    <t>прод хб пром</t>
  </si>
  <si>
    <t>20.03</t>
  </si>
  <si>
    <t>прод сах заводы</t>
  </si>
  <si>
    <t>26.03</t>
  </si>
  <si>
    <t>фабрика крас октябрь</t>
  </si>
  <si>
    <t>27.03</t>
  </si>
  <si>
    <t>начать сельхоз</t>
  </si>
  <si>
    <t>2.04</t>
  </si>
  <si>
    <t>льно-жив тип сх в центр россии</t>
  </si>
  <si>
    <t>3.04</t>
  </si>
  <si>
    <t>ячмень</t>
  </si>
  <si>
    <t>16.04</t>
  </si>
  <si>
    <t>яровые и озимые</t>
  </si>
  <si>
    <t>17.04</t>
  </si>
  <si>
    <t>кукуруза</t>
  </si>
  <si>
    <t>23.04</t>
  </si>
  <si>
    <t>подсолнечник</t>
  </si>
  <si>
    <t>24.04</t>
  </si>
  <si>
    <t>начать сах свеклу</t>
  </si>
  <si>
    <t>30.04</t>
  </si>
  <si>
    <t>прод силос</t>
  </si>
  <si>
    <t>скрипниченко илья</t>
  </si>
  <si>
    <t>титов александр</t>
  </si>
  <si>
    <t>чеглова ирина</t>
  </si>
  <si>
    <t>эльканова софия</t>
  </si>
  <si>
    <t>у</t>
  </si>
  <si>
    <t>у</t>
  </si>
  <si>
    <t>у</t>
  </si>
  <si>
    <t>у</t>
  </si>
  <si>
    <t>у</t>
  </si>
  <si>
    <t>о</t>
  </si>
  <si>
    <t>к</t>
  </si>
  <si>
    <t>д</t>
  </si>
  <si>
    <t>работа</t>
  </si>
  <si>
    <t>с.ар.</t>
  </si>
  <si>
    <t>д</t>
  </si>
  <si>
    <t>с</t>
  </si>
  <si>
    <t>с</t>
  </si>
  <si>
    <t>на</t>
  </si>
  <si>
    <t>с</t>
  </si>
  <si>
    <t>уроке</t>
  </si>
  <si>
    <t>28.02</t>
  </si>
  <si>
    <t>органы имм системы</t>
  </si>
  <si>
    <t>13.03 одс</t>
  </si>
  <si>
    <t>1.03</t>
  </si>
  <si>
    <t>начать свертываниепровести лаб</t>
  </si>
  <si>
    <t>5.04 кс</t>
  </si>
  <si>
    <t>6.03</t>
  </si>
  <si>
    <t>сверт крови</t>
  </si>
  <si>
    <t>26.04 дс</t>
  </si>
  <si>
    <t>13.03</t>
  </si>
  <si>
    <t>разрез сердца</t>
  </si>
  <si>
    <t xml:space="preserve"> </t>
  </si>
  <si>
    <t>10.05 пс</t>
  </si>
  <si>
    <t>20.03</t>
  </si>
  <si>
    <t>экг</t>
  </si>
  <si>
    <t>22.03</t>
  </si>
  <si>
    <t>прод сс заболевания</t>
  </si>
  <si>
    <t>27.03</t>
  </si>
  <si>
    <t>29.03</t>
  </si>
  <si>
    <t>прод гортань</t>
  </si>
  <si>
    <t>3.04</t>
  </si>
  <si>
    <t>вдох</t>
  </si>
  <si>
    <t>5.05</t>
  </si>
  <si>
    <t>общая емкость легких</t>
  </si>
  <si>
    <t>17,04</t>
  </si>
  <si>
    <t>угарный газ</t>
  </si>
  <si>
    <t>19.04</t>
  </si>
  <si>
    <t>строение зуба</t>
  </si>
  <si>
    <t>24.04</t>
  </si>
  <si>
    <t>желудок</t>
  </si>
  <si>
    <t>26.04</t>
  </si>
  <si>
    <t>аппендикс</t>
  </si>
  <si>
    <t>3.05</t>
  </si>
  <si>
    <t>прод кариес</t>
  </si>
  <si>
    <t>абгарян сильви</t>
  </si>
  <si>
    <t>бирюков леонид</t>
  </si>
  <si>
    <t>богачёв владимир</t>
  </si>
  <si>
    <t>бокарев никанор</t>
  </si>
  <si>
    <t>быканов алексей</t>
  </si>
  <si>
    <t>ващинкин сергей</t>
  </si>
  <si>
    <t>гейнц мария</t>
  </si>
  <si>
    <t>годлевская арина</t>
  </si>
  <si>
    <t>горбач дарья</t>
  </si>
  <si>
    <t>дмитриев антон</t>
  </si>
  <si>
    <t>казьмина арина</t>
  </si>
  <si>
    <t>калашникова александра</t>
  </si>
  <si>
    <t>квасова екатерина</t>
  </si>
  <si>
    <t>конджария тамуна</t>
  </si>
  <si>
    <t>корганбаева дана</t>
  </si>
  <si>
    <t>лазарева софья</t>
  </si>
  <si>
    <t>ломейко кирилл</t>
  </si>
  <si>
    <t>марков егор</t>
  </si>
  <si>
    <t>мелешенко александр</t>
  </si>
  <si>
    <t>моисеева мария</t>
  </si>
  <si>
    <t>шиятова мария</t>
  </si>
  <si>
    <t>у</t>
  </si>
  <si>
    <t>у</t>
  </si>
  <si>
    <t>у</t>
  </si>
  <si>
    <t>у</t>
  </si>
  <si>
    <t>у</t>
  </si>
  <si>
    <t>ф</t>
  </si>
  <si>
    <t>ф</t>
  </si>
  <si>
    <t>м</t>
  </si>
  <si>
    <t>работа</t>
  </si>
  <si>
    <t>с.ар.</t>
  </si>
  <si>
    <t>р</t>
  </si>
  <si>
    <t>к</t>
  </si>
  <si>
    <t>р</t>
  </si>
  <si>
    <t>на</t>
  </si>
  <si>
    <t>п</t>
  </si>
  <si>
    <t>уроке</t>
  </si>
  <si>
    <t>1</t>
  </si>
  <si>
    <t>28.02</t>
  </si>
  <si>
    <t>прод табл кр лес-пиломат</t>
  </si>
  <si>
    <t>28.02 факт разм произв</t>
  </si>
  <si>
    <t>29.03</t>
  </si>
  <si>
    <t>бумагодел машина</t>
  </si>
  <si>
    <t>20.03 фк</t>
  </si>
  <si>
    <t>6.03</t>
  </si>
  <si>
    <t>начать меб пром</t>
  </si>
  <si>
    <t>17.04 мр</t>
  </si>
  <si>
    <t>13.03</t>
  </si>
  <si>
    <t>трепание льна</t>
  </si>
  <si>
    <t>14.03</t>
  </si>
  <si>
    <t>начать пищ пром</t>
  </si>
  <si>
    <t>8.05 пк</t>
  </si>
  <si>
    <t>20.03</t>
  </si>
  <si>
    <t>сах заводы</t>
  </si>
  <si>
    <t>15.05 отр эк 2</t>
  </si>
  <si>
    <t>21.03</t>
  </si>
  <si>
    <t>начать сел хоз</t>
  </si>
  <si>
    <t>27.03</t>
  </si>
  <si>
    <t>прод рожь</t>
  </si>
  <si>
    <t>28.03</t>
  </si>
  <si>
    <t>просо и сорго</t>
  </si>
  <si>
    <t>3.04</t>
  </si>
  <si>
    <t>прод корм культ</t>
  </si>
  <si>
    <t>4.04</t>
  </si>
  <si>
    <t>начать масличные</t>
  </si>
  <si>
    <t>17.04</t>
  </si>
  <si>
    <t>лён</t>
  </si>
  <si>
    <t>18.04</t>
  </si>
  <si>
    <t>начать мол скот</t>
  </si>
  <si>
    <t>24.04</t>
  </si>
  <si>
    <t>свиноводство</t>
  </si>
  <si>
    <t>25.04</t>
  </si>
  <si>
    <t>++</t>
  </si>
  <si>
    <t>абгарян сильви</t>
  </si>
  <si>
    <t>бирюков леонид</t>
  </si>
  <si>
    <t>богачёв владимир</t>
  </si>
  <si>
    <t>бокарев никанор</t>
  </si>
  <si>
    <t>быканов алексей</t>
  </si>
  <si>
    <t>ващинкин сергей</t>
  </si>
  <si>
    <t>гейнц мария</t>
  </si>
  <si>
    <t>годлевская арина</t>
  </si>
  <si>
    <t>горбач дарья</t>
  </si>
  <si>
    <t>дмитриев антон</t>
  </si>
  <si>
    <t>казьмина арина</t>
  </si>
  <si>
    <t>калашникова александра</t>
  </si>
  <si>
    <t>квасова екатерина</t>
  </si>
  <si>
    <t>конджария тамуна</t>
  </si>
  <si>
    <t>корганбаева дана</t>
  </si>
  <si>
    <t>лазарева софья</t>
  </si>
  <si>
    <t>ломейко кирилл</t>
  </si>
  <si>
    <t>марков егор</t>
  </si>
  <si>
    <t>мелешенко александр</t>
  </si>
  <si>
    <t>моисеева мария</t>
  </si>
  <si>
    <t>назаров иван</t>
  </si>
  <si>
    <t>с</t>
  </si>
  <si>
    <t>на</t>
  </si>
  <si>
    <t>с</t>
  </si>
  <si>
    <t>уроке</t>
  </si>
  <si>
    <t>28.02</t>
  </si>
  <si>
    <t>начать эритроциты</t>
  </si>
  <si>
    <t>6.03 одс</t>
  </si>
  <si>
    <t>1.03</t>
  </si>
  <si>
    <t>зак иск иммунитет</t>
  </si>
  <si>
    <t>3.04 кс</t>
  </si>
  <si>
    <t>6.03</t>
  </si>
  <si>
    <t>начать тромбоциты и лаб раб</t>
  </si>
  <si>
    <t>26,04 дс</t>
  </si>
  <si>
    <t>13.03</t>
  </si>
  <si>
    <t>тромбоциты, лаб раб</t>
  </si>
  <si>
    <t>10.05 пс</t>
  </si>
  <si>
    <t>20.03</t>
  </si>
  <si>
    <t>коронарные сосуды</t>
  </si>
  <si>
    <t>22.03</t>
  </si>
  <si>
    <t>экг</t>
  </si>
  <si>
    <t>23.03</t>
  </si>
  <si>
    <t>гипотония</t>
  </si>
  <si>
    <t>27.03</t>
  </si>
  <si>
    <t>начать дс</t>
  </si>
  <si>
    <t>39.03</t>
  </si>
  <si>
    <t>прод гол связки</t>
  </si>
  <si>
    <t>3.04</t>
  </si>
  <si>
    <t>прод плевры</t>
  </si>
  <si>
    <t>5.04</t>
  </si>
  <si>
    <t>жел формулы</t>
  </si>
  <si>
    <t>17.04</t>
  </si>
  <si>
    <t>горная болезнь</t>
  </si>
  <si>
    <t>19.04</t>
  </si>
  <si>
    <t>прод зубн формулу</t>
  </si>
  <si>
    <t>24.04</t>
  </si>
  <si>
    <t>пищевод</t>
  </si>
  <si>
    <t>26.04</t>
  </si>
  <si>
    <t>перистальтика</t>
  </si>
  <si>
    <t>2.05</t>
  </si>
  <si>
    <t>прод павлова</t>
  </si>
  <si>
    <t>3.05</t>
  </si>
  <si>
    <t>кариес</t>
  </si>
  <si>
    <t>брайчун тимофей</t>
  </si>
  <si>
    <t>бурдынюк александр</t>
  </si>
  <si>
    <t>винокурова ксения</t>
  </si>
  <si>
    <t>вортен евгения</t>
  </si>
  <si>
    <t>есаян сергей</t>
  </si>
  <si>
    <t>забарина арина</t>
  </si>
  <si>
    <t>зайцева мария</t>
  </si>
  <si>
    <t>закурдаев дмитрий</t>
  </si>
  <si>
    <t>карасёв илья</t>
  </si>
  <si>
    <t>крылова александра</t>
  </si>
  <si>
    <t>куликов андрей</t>
  </si>
  <si>
    <t>липаев матвей</t>
  </si>
  <si>
    <t>мантуленко мария</t>
  </si>
  <si>
    <t>мильшин егор</t>
  </si>
  <si>
    <t>панов михаил</t>
  </si>
  <si>
    <t>покатович александр</t>
  </si>
  <si>
    <t>селивёрстов фёдор</t>
  </si>
  <si>
    <t>смирнов савелий</t>
  </si>
  <si>
    <t>сысоев всеволод</t>
  </si>
  <si>
    <t>телегова василиса</t>
  </si>
  <si>
    <t>чесноков егор</t>
  </si>
  <si>
    <t>шарапов борис</t>
  </si>
  <si>
    <t>шевчук иван</t>
  </si>
  <si>
    <t>шинаков михаил</t>
  </si>
  <si>
    <t>29.02</t>
  </si>
  <si>
    <t>--</t>
  </si>
  <si>
    <t>11.03 фк</t>
  </si>
  <si>
    <t>к</t>
  </si>
  <si>
    <t>4.03</t>
  </si>
  <si>
    <t>прод таблицу транспортабельности</t>
  </si>
  <si>
    <t>25.03 мр</t>
  </si>
  <si>
    <t>1</t>
  </si>
  <si>
    <t>11.03</t>
  </si>
  <si>
    <t>целлюлоза и впк</t>
  </si>
  <si>
    <t>14.03</t>
  </si>
  <si>
    <t>зак города с цбк</t>
  </si>
  <si>
    <t>22.04 пк</t>
  </si>
  <si>
    <t>18.03</t>
  </si>
  <si>
    <t>состав лег пром</t>
  </si>
  <si>
    <t>21.03</t>
  </si>
  <si>
    <t>начать переработку льна</t>
  </si>
  <si>
    <t>13,05 фк</t>
  </si>
  <si>
    <t>25.03</t>
  </si>
  <si>
    <t>льнозаводы в малых городах</t>
  </si>
  <si>
    <t>28.03</t>
  </si>
  <si>
    <t>начать пищ пром</t>
  </si>
  <si>
    <t>1.04</t>
  </si>
  <si>
    <t>прод ф-ку красный октябрь</t>
  </si>
  <si>
    <t>4.04</t>
  </si>
  <si>
    <t>отличия пш и ржи, начать регионы с пшен</t>
  </si>
  <si>
    <t>15.04</t>
  </si>
  <si>
    <t>прод ячмень</t>
  </si>
  <si>
    <t>18.03</t>
  </si>
  <si>
    <t>яровые и озимые</t>
  </si>
  <si>
    <t>22.04</t>
  </si>
  <si>
    <t>прод кукурузу</t>
  </si>
  <si>
    <t>25.04</t>
  </si>
  <si>
    <t>подсолнечник</t>
  </si>
  <si>
    <t>29.04</t>
  </si>
  <si>
    <t>картофель</t>
  </si>
  <si>
    <t>2.05</t>
  </si>
  <si>
    <t>мол скот</t>
  </si>
  <si>
    <t>брайчун тимофей</t>
  </si>
  <si>
    <t>бурдынюк александр</t>
  </si>
  <si>
    <t>винокурова ксения</t>
  </si>
  <si>
    <t>вортен евгения</t>
  </si>
  <si>
    <t>есаян сергей</t>
  </si>
  <si>
    <t>забарина арина</t>
  </si>
  <si>
    <t>зайцева мария</t>
  </si>
  <si>
    <t>закурдаев дмитрий</t>
  </si>
  <si>
    <t>карасёв илья</t>
  </si>
  <si>
    <t>крылова александра</t>
  </si>
  <si>
    <t>куликов андрей</t>
  </si>
  <si>
    <t>липаев матвей</t>
  </si>
  <si>
    <t>мантуленко мария</t>
  </si>
  <si>
    <t>мильшин егор</t>
  </si>
  <si>
    <t>панов михаил</t>
  </si>
  <si>
    <t>покатович александр</t>
  </si>
  <si>
    <t>селивёрстов фёдор</t>
  </si>
  <si>
    <t>смирнов савелий</t>
  </si>
  <si>
    <t>сысоев всеволод</t>
  </si>
  <si>
    <t>телегова василиса</t>
  </si>
  <si>
    <t>чесноков егор</t>
  </si>
  <si>
    <t>шарапов борис</t>
  </si>
  <si>
    <t>шевчук иван</t>
  </si>
  <si>
    <t>шинаков михаил</t>
  </si>
  <si>
    <t>шиятова мария</t>
  </si>
  <si>
    <t>у</t>
  </si>
  <si>
    <t>у</t>
  </si>
  <si>
    <t>у</t>
  </si>
  <si>
    <t>у</t>
  </si>
  <si>
    <t>у</t>
  </si>
  <si>
    <t>о</t>
  </si>
  <si>
    <t>к</t>
  </si>
  <si>
    <t>работа</t>
  </si>
  <si>
    <t>с.ар.</t>
  </si>
  <si>
    <t>д</t>
  </si>
  <si>
    <t>прод кровотечения</t>
  </si>
  <si>
    <t>5.04</t>
  </si>
  <si>
    <t>начать дс</t>
  </si>
  <si>
    <t>16.04</t>
  </si>
  <si>
    <t>прод альвеолы</t>
  </si>
  <si>
    <t>19.04</t>
  </si>
  <si>
    <t>вдох  и выдох</t>
  </si>
  <si>
    <t>23,04</t>
  </si>
  <si>
    <t>регуляция дыхания</t>
  </si>
  <si>
    <t>26.04</t>
  </si>
  <si>
    <t>действие фермента</t>
  </si>
  <si>
    <t>3.05</t>
  </si>
  <si>
    <t>сфинктер желудка</t>
  </si>
  <si>
    <t>башинский фёдор</t>
  </si>
  <si>
    <t>буздин иван</t>
  </si>
  <si>
    <t>васюнин борислав</t>
  </si>
  <si>
    <t>голубович димитрий</t>
  </si>
  <si>
    <t>дегтерёв михаил</t>
  </si>
  <si>
    <t>долгополова анна</t>
  </si>
  <si>
    <t>задеба никита</t>
  </si>
  <si>
    <t>калпаксиди александр</t>
  </si>
  <si>
    <t>канарёва ксения</t>
  </si>
  <si>
    <t>касерес никита</t>
  </si>
  <si>
    <t>королёва софия</t>
  </si>
  <si>
    <t>коротков максим</t>
  </si>
  <si>
    <t>кремнёва екатерина</t>
  </si>
  <si>
    <t>куцуров михаил</t>
  </si>
  <si>
    <t>малахова марианна</t>
  </si>
  <si>
    <t>мацкевич анна</t>
  </si>
  <si>
    <t>михеев арсений</t>
  </si>
  <si>
    <t>мишин илья</t>
  </si>
  <si>
    <t>мищенко александр</t>
  </si>
  <si>
    <t>никитина анастасия</t>
  </si>
  <si>
    <t>онищенко любовь</t>
  </si>
  <si>
    <t>седых артемий</t>
  </si>
  <si>
    <t>скоробогатов максим</t>
  </si>
  <si>
    <t>филиппов никита</t>
  </si>
  <si>
    <t>хоменко ярослав</t>
  </si>
  <si>
    <t>чистякова мария</t>
  </si>
  <si>
    <t>у</t>
  </si>
  <si>
    <t>у</t>
  </si>
  <si>
    <t>у</t>
  </si>
  <si>
    <t>у</t>
  </si>
  <si>
    <t>у</t>
  </si>
  <si>
    <t>о</t>
  </si>
  <si>
    <t>ф</t>
  </si>
  <si>
    <t>м</t>
  </si>
  <si>
    <t>п</t>
  </si>
  <si>
    <t>работа</t>
  </si>
  <si>
    <t>с.ар.</t>
  </si>
  <si>
    <t>т</t>
  </si>
  <si>
    <t>к</t>
  </si>
  <si>
    <t>р</t>
  </si>
  <si>
    <t>к</t>
  </si>
  <si>
    <t>на</t>
  </si>
  <si>
    <t>р</t>
  </si>
  <si>
    <t>уроке</t>
  </si>
  <si>
    <t>26.02</t>
  </si>
  <si>
    <t>районы лесозаготовок</t>
  </si>
  <si>
    <t>4.03 отр экон 1</t>
  </si>
  <si>
    <t>э</t>
  </si>
  <si>
    <t>башинский фёдор</t>
  </si>
  <si>
    <t>буздин иван</t>
  </si>
  <si>
    <t>васюнин борислав</t>
  </si>
  <si>
    <t>голубович димитрий</t>
  </si>
  <si>
    <t>дегтерев михаил</t>
  </si>
  <si>
    <t>долгополова анна</t>
  </si>
  <si>
    <t>задеба никита</t>
  </si>
  <si>
    <t>калпаксиди александр</t>
  </si>
  <si>
    <t>канарёва ксения</t>
  </si>
  <si>
    <t>касерес никита</t>
  </si>
  <si>
    <t>королёва софия</t>
  </si>
  <si>
    <t>коротков максим</t>
  </si>
  <si>
    <t>кремнёва екатерина</t>
  </si>
  <si>
    <t>куцуров михаил</t>
  </si>
  <si>
    <t>малахова марианна</t>
  </si>
  <si>
    <t>мацкевич анна</t>
  </si>
  <si>
    <t>михеев арсений</t>
  </si>
  <si>
    <t>мишин илья</t>
  </si>
  <si>
    <t>мищенко александр</t>
  </si>
  <si>
    <t>никитина анастасия</t>
  </si>
  <si>
    <t>онищенко любовь</t>
  </si>
  <si>
    <t>седых артемий</t>
  </si>
  <si>
    <t>скоробогатов максим</t>
  </si>
  <si>
    <t>филиппов никита</t>
  </si>
  <si>
    <t>хоменко ярослав</t>
  </si>
  <si>
    <t>чистякова мария</t>
  </si>
  <si>
    <t>у</t>
  </si>
  <si>
    <t>у</t>
  </si>
  <si>
    <t>у</t>
  </si>
  <si>
    <t>у</t>
  </si>
  <si>
    <t>у</t>
  </si>
  <si>
    <t>о</t>
  </si>
  <si>
    <t>к</t>
  </si>
  <si>
    <t>работа</t>
  </si>
  <si>
    <t>с.ар.</t>
  </si>
  <si>
    <t>д</t>
  </si>
  <si>
    <t>с</t>
  </si>
  <si>
    <t>на</t>
  </si>
  <si>
    <t>с</t>
  </si>
  <si>
    <t>уроке</t>
  </si>
  <si>
    <t>27.02</t>
  </si>
  <si>
    <t>прод антагонисты</t>
  </si>
  <si>
    <t>12.03 одс</t>
  </si>
  <si>
    <t>1.03</t>
  </si>
  <si>
    <t>вывих и перелом</t>
  </si>
  <si>
    <t>19.04 кс</t>
  </si>
  <si>
    <t>5.03</t>
  </si>
  <si>
    <t>эритроциты</t>
  </si>
  <si>
    <t>8.05 дс</t>
  </si>
  <si>
    <t>12.03</t>
  </si>
  <si>
    <t>прод виды иммунитета</t>
  </si>
  <si>
    <t>19.03</t>
  </si>
  <si>
    <t>прод тромб и лаб раб</t>
  </si>
  <si>
    <t>22.03</t>
  </si>
  <si>
    <t>свертывание и лаб раб</t>
  </si>
  <si>
    <t>26.03</t>
  </si>
  <si>
    <t>коронарные сосуды</t>
  </si>
  <si>
    <t>29.03</t>
  </si>
  <si>
    <t>экг</t>
  </si>
  <si>
    <t>2.04</t>
  </si>
</sst>
</file>

<file path=xl/styles.xml><?xml version="1.0" encoding="utf-8"?>
<styleSheet xmlns="http://schemas.openxmlformats.org/spreadsheetml/2006/main">
  <numFmts count="29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General"/>
    <numFmt numFmtId="165" formatCode="0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0%"/>
    <numFmt numFmtId="171" formatCode="#\ ??"/>
    <numFmt numFmtId="172" formatCode="m/d/yy"/>
    <numFmt numFmtId="173" formatCode="d\-mmmm\-yy"/>
    <numFmt numFmtId="174" formatCode="d\-mmm"/>
    <numFmt numFmtId="175" formatCode="mmm\-yy"/>
    <numFmt numFmtId="176" formatCode="h:mm"/>
    <numFmt numFmtId="177" formatCode="h:mm:ss"/>
    <numFmt numFmtId="178" formatCode="m/d/yy\ h:mm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#0.00E+0"/>
    <numFmt numFmtId="184" formatCode="@"/>
  </numFmts>
  <fonts count="8">
    <font>
      <sz val="10"/>
      <name val="Helv"/>
      <family val="0"/>
    </font>
    <font>
      <sz val="8"/>
      <color indexed="8"/>
      <name val="Verdana"/>
      <family val="0"/>
    </font>
    <font>
      <sz val="11"/>
      <color indexed="8"/>
      <name val="Helv"/>
      <family val="0"/>
    </font>
    <font>
      <sz val="10"/>
      <color indexed="8"/>
      <name val="Helv"/>
      <family val="0"/>
    </font>
    <font>
      <sz val="8"/>
      <color indexed="16"/>
      <name val="Verdana"/>
      <family val="0"/>
    </font>
    <font>
      <sz val="8"/>
      <color indexed="17"/>
      <name val="Verdana"/>
      <family val="0"/>
    </font>
    <font>
      <sz val="8"/>
      <color indexed="18"/>
      <name val="Verdana"/>
      <family val="0"/>
    </font>
    <font>
      <sz val="11"/>
      <color indexed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left" vertical="center"/>
    </xf>
    <xf numFmtId="165" fontId="1" fillId="6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" fillId="7" borderId="2" xfId="0" applyNumberFormat="1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164" fontId="1" fillId="5" borderId="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84" fontId="1" fillId="8" borderId="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84" fontId="1" fillId="8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left" vertical="center"/>
    </xf>
    <xf numFmtId="165" fontId="1" fillId="8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84" fontId="1" fillId="8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left"/>
    </xf>
    <xf numFmtId="184" fontId="2" fillId="8" borderId="0" xfId="0" applyNumberFormat="1" applyFont="1" applyFill="1" applyBorder="1" applyAlignment="1">
      <alignment/>
    </xf>
    <xf numFmtId="164" fontId="1" fillId="7" borderId="4" xfId="0" applyNumberFormat="1" applyFont="1" applyFill="1" applyBorder="1" applyAlignment="1">
      <alignment horizontal="left" vertical="center"/>
    </xf>
    <xf numFmtId="164" fontId="1" fillId="7" borderId="3" xfId="0" applyNumberFormat="1" applyFont="1" applyFill="1" applyBorder="1" applyAlignment="1">
      <alignment horizontal="left" vertical="center"/>
    </xf>
    <xf numFmtId="164" fontId="2" fillId="8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006411"/>
      <rgbColor rgb="0099336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workbookViewId="0" topLeftCell="A1">
      <selection activeCell="AP1" sqref="AP1:AP26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8" width="2.00390625" style="22" customWidth="1"/>
    <col min="49" max="16384" width="11.00390625" style="22" customWidth="1"/>
  </cols>
  <sheetData>
    <row r="1" spans="1:43" ht="16.5" customHeight="1">
      <c r="A1" s="1" t="s">
        <v>406</v>
      </c>
      <c r="B1" s="2">
        <v>1</v>
      </c>
      <c r="C1" s="2">
        <v>2</v>
      </c>
      <c r="D1" s="2">
        <v>2</v>
      </c>
      <c r="E1" s="2">
        <v>0</v>
      </c>
      <c r="F1" s="2">
        <v>1</v>
      </c>
      <c r="G1" s="3">
        <f aca="true" t="shared" si="0" ref="G1:G26">IF(COUNT(B1:F1)=5,IF(SUM(B1:F1)&gt;5,5,IF(SUM(B1:F1)&gt;3,4,IF(SUM(B1:F1)&gt;1,3,IF(SUM(B1:F1)&gt;=0,2))))," ")</f>
        <v>5</v>
      </c>
      <c r="H1" s="2">
        <v>0</v>
      </c>
      <c r="I1" s="2">
        <v>2</v>
      </c>
      <c r="J1" s="2">
        <v>0</v>
      </c>
      <c r="K1" s="2">
        <v>2</v>
      </c>
      <c r="L1" s="2">
        <v>2</v>
      </c>
      <c r="M1" s="3">
        <f aca="true" t="shared" si="1" ref="M1:M26">IF(COUNT(H1:L1)=5,IF(SUM(H1:L1)&gt;5,5,IF(SUM(H1:L1)&gt;3,4,IF(SUM(H1:L1)&gt;1,3,IF(SUM(H1:L1)&gt;=0,2))))," ")</f>
        <v>5</v>
      </c>
      <c r="N1" s="2">
        <v>2</v>
      </c>
      <c r="O1" s="2">
        <v>2</v>
      </c>
      <c r="P1" s="2">
        <v>2</v>
      </c>
      <c r="Q1" s="2">
        <v>2</v>
      </c>
      <c r="R1" s="2">
        <v>0</v>
      </c>
      <c r="S1" s="3">
        <f aca="true" t="shared" si="2" ref="S1:S26">IF(COUNT(N1:R1)=5,IF(SUM(N1:R1)&gt;5,5,IF(SUM(N1:R1)&gt;3,4,IF(SUM(N1:R1)&gt;1,3,IF(SUM(N1:R1)&gt;=0,2))))," ")</f>
        <v>5</v>
      </c>
      <c r="T1" s="2">
        <v>1</v>
      </c>
      <c r="U1" s="2">
        <v>0</v>
      </c>
      <c r="V1" s="4"/>
      <c r="W1" s="4"/>
      <c r="X1" s="4"/>
      <c r="Y1" s="3" t="str">
        <f aca="true" t="shared" si="3" ref="Y1:Y26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6">IF(COUNT(Z1:AD1)=5,IF(SUM(Z1:AD1)&gt;5,5,IF(SUM(Z1:AD1)&gt;3,4,IF(SUM(Z1:AD1)&gt;1,3,IF(SUM(Z1:AD1)&gt;=0,2))))," ")</f>
        <v> </v>
      </c>
      <c r="AF1" s="5">
        <v>3</v>
      </c>
      <c r="AG1" s="5">
        <v>5</v>
      </c>
      <c r="AH1" s="5"/>
      <c r="AI1" s="5"/>
      <c r="AJ1" s="5"/>
      <c r="AK1" s="5"/>
      <c r="AL1" s="6"/>
      <c r="AM1" s="6"/>
      <c r="AN1" s="6"/>
      <c r="AO1" s="6"/>
      <c r="AP1" s="7">
        <f aca="true" t="shared" si="5" ref="AP1:AP26">IF(COUNT(G1,M1,S1,Y1,AE1,AF1:AK1,AL1:AO1)&gt;=1,(SUM(G1,M1,S1,Y1,AE1,AF1:AK1,AL1:AO1)/COUNT(G1,M1,S1,Y1,AE1,AF1:AK1,AL1:AO1)),0)</f>
        <v>4.6</v>
      </c>
      <c r="AQ1" s="8" t="str">
        <f aca="true" t="shared" si="6" ref="AQ1:AQ26">A1</f>
        <v>башинский фёдор</v>
      </c>
    </row>
    <row r="2" spans="1:43" ht="16.5" customHeight="1">
      <c r="A2" s="1" t="s">
        <v>407</v>
      </c>
      <c r="B2" s="9">
        <v>1</v>
      </c>
      <c r="C2" s="9">
        <v>2</v>
      </c>
      <c r="D2" s="9">
        <v>2</v>
      </c>
      <c r="E2" s="9">
        <v>0</v>
      </c>
      <c r="F2" s="9">
        <v>0</v>
      </c>
      <c r="G2" s="3">
        <f t="shared" si="0"/>
        <v>4</v>
      </c>
      <c r="H2" s="9">
        <v>0</v>
      </c>
      <c r="I2" s="9">
        <v>0</v>
      </c>
      <c r="J2" s="9">
        <v>2</v>
      </c>
      <c r="K2" s="9">
        <v>2</v>
      </c>
      <c r="L2" s="9">
        <v>0</v>
      </c>
      <c r="M2" s="3">
        <f t="shared" si="1"/>
        <v>4</v>
      </c>
      <c r="N2" s="9">
        <v>2</v>
      </c>
      <c r="O2" s="9">
        <v>2</v>
      </c>
      <c r="P2" s="9">
        <v>1</v>
      </c>
      <c r="Q2" s="9">
        <v>1</v>
      </c>
      <c r="R2" s="9">
        <v>0</v>
      </c>
      <c r="S2" s="3">
        <f t="shared" si="2"/>
        <v>5</v>
      </c>
      <c r="T2" s="9">
        <v>1</v>
      </c>
      <c r="U2" s="9">
        <v>0</v>
      </c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/>
      <c r="AG2" s="11"/>
      <c r="AH2" s="11"/>
      <c r="AI2" s="11"/>
      <c r="AJ2" s="11"/>
      <c r="AK2" s="11"/>
      <c r="AL2" s="12"/>
      <c r="AM2" s="12"/>
      <c r="AN2" s="12"/>
      <c r="AO2" s="12"/>
      <c r="AP2" s="13">
        <f t="shared" si="5"/>
        <v>4.333333333333333</v>
      </c>
      <c r="AQ2" s="14" t="str">
        <f t="shared" si="6"/>
        <v>буздин иван</v>
      </c>
    </row>
    <row r="3" spans="1:43" ht="16.5" customHeight="1">
      <c r="A3" s="1" t="s">
        <v>408</v>
      </c>
      <c r="B3" s="9">
        <v>2</v>
      </c>
      <c r="C3" s="9">
        <v>1</v>
      </c>
      <c r="D3" s="9">
        <v>2</v>
      </c>
      <c r="E3" s="9">
        <v>2</v>
      </c>
      <c r="F3" s="9">
        <v>0</v>
      </c>
      <c r="G3" s="3">
        <f t="shared" si="0"/>
        <v>5</v>
      </c>
      <c r="H3" s="9">
        <v>1</v>
      </c>
      <c r="I3" s="9">
        <v>2</v>
      </c>
      <c r="J3" s="9">
        <v>0</v>
      </c>
      <c r="K3" s="9">
        <v>2</v>
      </c>
      <c r="L3" s="9">
        <v>2</v>
      </c>
      <c r="M3" s="3">
        <f t="shared" si="1"/>
        <v>5</v>
      </c>
      <c r="N3" s="9">
        <v>1</v>
      </c>
      <c r="O3" s="9">
        <v>2</v>
      </c>
      <c r="P3" s="9">
        <v>2</v>
      </c>
      <c r="Q3" s="9">
        <v>2</v>
      </c>
      <c r="R3" s="9">
        <v>0</v>
      </c>
      <c r="S3" s="3">
        <f t="shared" si="2"/>
        <v>5</v>
      </c>
      <c r="T3" s="9">
        <v>0</v>
      </c>
      <c r="U3" s="10"/>
      <c r="V3" s="9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>
        <v>3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4.4</v>
      </c>
      <c r="AQ3" s="14" t="str">
        <f t="shared" si="6"/>
        <v>васюнин борислав</v>
      </c>
    </row>
    <row r="4" spans="1:43" ht="16.5" customHeight="1">
      <c r="A4" s="1" t="s">
        <v>409</v>
      </c>
      <c r="B4" s="9">
        <v>0</v>
      </c>
      <c r="C4" s="9">
        <v>1</v>
      </c>
      <c r="D4" s="9">
        <v>0</v>
      </c>
      <c r="E4" s="9">
        <v>0</v>
      </c>
      <c r="F4" s="9">
        <v>1</v>
      </c>
      <c r="G4" s="3">
        <f t="shared" si="0"/>
        <v>3</v>
      </c>
      <c r="H4" s="9">
        <v>2</v>
      </c>
      <c r="I4" s="9">
        <v>0</v>
      </c>
      <c r="J4" s="9">
        <v>2</v>
      </c>
      <c r="K4" s="9">
        <v>2</v>
      </c>
      <c r="L4" s="9">
        <v>2</v>
      </c>
      <c r="M4" s="3">
        <f t="shared" si="1"/>
        <v>5</v>
      </c>
      <c r="N4" s="9">
        <v>0</v>
      </c>
      <c r="O4" s="9">
        <v>0</v>
      </c>
      <c r="P4" s="9">
        <v>2</v>
      </c>
      <c r="Q4" s="9">
        <v>2</v>
      </c>
      <c r="R4" s="9">
        <v>1</v>
      </c>
      <c r="S4" s="3">
        <f t="shared" si="2"/>
        <v>4</v>
      </c>
      <c r="T4" s="9">
        <v>0</v>
      </c>
      <c r="U4" s="9">
        <v>0</v>
      </c>
      <c r="V4" s="9">
        <v>0</v>
      </c>
      <c r="W4" s="9">
        <v>0</v>
      </c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2</v>
      </c>
      <c r="AG4" s="11">
        <v>5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3.8</v>
      </c>
      <c r="AQ4" s="14" t="str">
        <f t="shared" si="6"/>
        <v>голубович димитрий</v>
      </c>
    </row>
    <row r="5" spans="1:43" ht="16.5" customHeight="1">
      <c r="A5" s="1" t="s">
        <v>410</v>
      </c>
      <c r="B5" s="9">
        <v>2</v>
      </c>
      <c r="C5" s="9">
        <v>2</v>
      </c>
      <c r="D5" s="9">
        <v>2</v>
      </c>
      <c r="E5" s="9">
        <v>2</v>
      </c>
      <c r="F5" s="9">
        <v>0</v>
      </c>
      <c r="G5" s="3">
        <f t="shared" si="0"/>
        <v>5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3">
        <f t="shared" si="1"/>
        <v>5</v>
      </c>
      <c r="N5" s="9">
        <v>2</v>
      </c>
      <c r="O5" s="9">
        <v>2</v>
      </c>
      <c r="P5" s="9">
        <v>0</v>
      </c>
      <c r="Q5" s="9">
        <v>1</v>
      </c>
      <c r="R5" s="9">
        <v>2</v>
      </c>
      <c r="S5" s="3">
        <f t="shared" si="2"/>
        <v>5</v>
      </c>
      <c r="T5" s="9">
        <v>0</v>
      </c>
      <c r="U5" s="9">
        <v>2</v>
      </c>
      <c r="V5" s="9">
        <v>2</v>
      </c>
      <c r="W5" s="9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>
        <v>5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5</v>
      </c>
      <c r="AQ5" s="14" t="str">
        <f t="shared" si="6"/>
        <v>дегтерев михаил</v>
      </c>
    </row>
    <row r="6" spans="1:43" ht="16.5" customHeight="1">
      <c r="A6" s="1" t="s">
        <v>411</v>
      </c>
      <c r="B6" s="9">
        <v>0</v>
      </c>
      <c r="C6" s="9">
        <v>0</v>
      </c>
      <c r="D6" s="9">
        <v>2</v>
      </c>
      <c r="E6" s="9">
        <v>0</v>
      </c>
      <c r="F6" s="9">
        <v>1</v>
      </c>
      <c r="G6" s="3">
        <f t="shared" si="0"/>
        <v>3</v>
      </c>
      <c r="H6" s="9">
        <v>1</v>
      </c>
      <c r="I6" s="9">
        <v>2</v>
      </c>
      <c r="J6" s="9">
        <v>2</v>
      </c>
      <c r="K6" s="9">
        <v>0</v>
      </c>
      <c r="L6" s="9">
        <v>2</v>
      </c>
      <c r="M6" s="3">
        <f t="shared" si="1"/>
        <v>5</v>
      </c>
      <c r="N6" s="9">
        <v>0</v>
      </c>
      <c r="O6" s="9">
        <v>0</v>
      </c>
      <c r="P6" s="9">
        <v>0</v>
      </c>
      <c r="Q6" s="9">
        <v>2</v>
      </c>
      <c r="R6" s="9">
        <v>2</v>
      </c>
      <c r="S6" s="3">
        <f t="shared" si="2"/>
        <v>4</v>
      </c>
      <c r="T6" s="9">
        <v>0</v>
      </c>
      <c r="U6" s="9">
        <v>2</v>
      </c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5</v>
      </c>
      <c r="AG6" s="11">
        <v>4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4.2</v>
      </c>
      <c r="AQ6" s="14" t="str">
        <f t="shared" si="6"/>
        <v>долгополова анна</v>
      </c>
    </row>
    <row r="7" spans="1:43" ht="16.5" customHeight="1">
      <c r="A7" s="1" t="s">
        <v>412</v>
      </c>
      <c r="B7" s="9">
        <v>0</v>
      </c>
      <c r="C7" s="9">
        <v>2</v>
      </c>
      <c r="D7" s="9">
        <v>0</v>
      </c>
      <c r="E7" s="9">
        <v>0</v>
      </c>
      <c r="F7" s="9">
        <v>0</v>
      </c>
      <c r="G7" s="3">
        <f t="shared" si="0"/>
        <v>3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3">
        <f t="shared" si="1"/>
        <v>3</v>
      </c>
      <c r="N7" s="9">
        <v>0</v>
      </c>
      <c r="O7" s="9">
        <v>0</v>
      </c>
      <c r="P7" s="9">
        <v>0</v>
      </c>
      <c r="Q7" s="9">
        <v>0</v>
      </c>
      <c r="R7" s="9">
        <v>2</v>
      </c>
      <c r="S7" s="3">
        <f t="shared" si="2"/>
        <v>3</v>
      </c>
      <c r="T7" s="9"/>
      <c r="U7" s="9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2</v>
      </c>
      <c r="AG7" s="11"/>
      <c r="AH7" s="11"/>
      <c r="AI7" s="11"/>
      <c r="AJ7" s="11"/>
      <c r="AK7" s="11"/>
      <c r="AL7" s="12"/>
      <c r="AM7" s="12"/>
      <c r="AN7" s="12"/>
      <c r="AO7" s="12"/>
      <c r="AP7" s="13">
        <f t="shared" si="5"/>
        <v>2.75</v>
      </c>
      <c r="AQ7" s="14" t="str">
        <f t="shared" si="6"/>
        <v>задеба никита</v>
      </c>
    </row>
    <row r="8" spans="1:43" ht="16.5" customHeight="1">
      <c r="A8" s="1" t="s">
        <v>413</v>
      </c>
      <c r="B8" s="9">
        <v>2</v>
      </c>
      <c r="C8" s="9">
        <v>0</v>
      </c>
      <c r="D8" s="9">
        <v>1</v>
      </c>
      <c r="E8" s="9">
        <v>0</v>
      </c>
      <c r="F8" s="9">
        <v>0</v>
      </c>
      <c r="G8" s="3">
        <f t="shared" si="0"/>
        <v>3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3">
        <f t="shared" si="1"/>
        <v>2</v>
      </c>
      <c r="N8" s="9">
        <v>1</v>
      </c>
      <c r="O8" s="9">
        <v>2</v>
      </c>
      <c r="P8" s="9">
        <v>2</v>
      </c>
      <c r="Q8" s="9">
        <v>0</v>
      </c>
      <c r="R8" s="9">
        <v>1</v>
      </c>
      <c r="S8" s="3">
        <f t="shared" si="2"/>
        <v>5</v>
      </c>
      <c r="T8" s="9">
        <v>0</v>
      </c>
      <c r="U8" s="9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2</v>
      </c>
      <c r="AG8" s="11">
        <v>3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3</v>
      </c>
      <c r="AQ8" s="14" t="str">
        <f t="shared" si="6"/>
        <v>калпаксиди александр</v>
      </c>
    </row>
    <row r="9" spans="1:43" ht="16.5" customHeight="1">
      <c r="A9" s="1" t="s">
        <v>414</v>
      </c>
      <c r="B9" s="9">
        <v>2</v>
      </c>
      <c r="C9" s="9">
        <v>0</v>
      </c>
      <c r="D9" s="9">
        <v>2</v>
      </c>
      <c r="E9" s="9">
        <v>2</v>
      </c>
      <c r="F9" s="9">
        <v>0</v>
      </c>
      <c r="G9" s="3">
        <f t="shared" si="0"/>
        <v>5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3">
        <f t="shared" si="1"/>
        <v>2</v>
      </c>
      <c r="N9" s="9">
        <v>2</v>
      </c>
      <c r="O9" s="9">
        <v>0</v>
      </c>
      <c r="P9" s="9">
        <v>0</v>
      </c>
      <c r="Q9" s="9">
        <v>0</v>
      </c>
      <c r="R9" s="9">
        <v>0</v>
      </c>
      <c r="S9" s="3">
        <f t="shared" si="2"/>
        <v>3</v>
      </c>
      <c r="T9" s="9">
        <v>2</v>
      </c>
      <c r="U9" s="9">
        <v>2</v>
      </c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/>
      <c r="AH9" s="11"/>
      <c r="AI9" s="11"/>
      <c r="AJ9" s="11"/>
      <c r="AK9" s="11"/>
      <c r="AL9" s="12"/>
      <c r="AM9" s="12"/>
      <c r="AN9" s="12"/>
      <c r="AO9" s="12"/>
      <c r="AP9" s="13">
        <f t="shared" si="5"/>
        <v>3.75</v>
      </c>
      <c r="AQ9" s="14" t="str">
        <f t="shared" si="6"/>
        <v>канарёва ксения</v>
      </c>
    </row>
    <row r="10" spans="1:43" ht="16.5" customHeight="1">
      <c r="A10" s="1" t="s">
        <v>415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3">
        <f t="shared" si="0"/>
        <v>2</v>
      </c>
      <c r="H10" s="9">
        <v>0</v>
      </c>
      <c r="I10" s="9">
        <v>0</v>
      </c>
      <c r="J10" s="9">
        <v>2</v>
      </c>
      <c r="K10" s="9">
        <v>1</v>
      </c>
      <c r="L10" s="9">
        <v>0</v>
      </c>
      <c r="M10" s="3">
        <f t="shared" si="1"/>
        <v>3</v>
      </c>
      <c r="N10" s="9">
        <v>1</v>
      </c>
      <c r="O10" s="9">
        <v>2</v>
      </c>
      <c r="P10" s="9">
        <v>2</v>
      </c>
      <c r="Q10" s="9">
        <v>1</v>
      </c>
      <c r="R10" s="9">
        <v>0</v>
      </c>
      <c r="S10" s="3">
        <f t="shared" si="2"/>
        <v>5</v>
      </c>
      <c r="T10" s="9">
        <v>0</v>
      </c>
      <c r="U10" s="9">
        <v>2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2</v>
      </c>
      <c r="AG10" s="11">
        <v>5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3.4</v>
      </c>
      <c r="AQ10" s="14" t="str">
        <f t="shared" si="6"/>
        <v>касерес никита</v>
      </c>
    </row>
    <row r="11" spans="1:43" ht="16.5" customHeight="1">
      <c r="A11" s="1" t="s">
        <v>416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3">
        <f t="shared" si="0"/>
        <v>3</v>
      </c>
      <c r="H11" s="9">
        <v>2</v>
      </c>
      <c r="I11" s="9">
        <v>2</v>
      </c>
      <c r="J11" s="9">
        <v>2</v>
      </c>
      <c r="K11" s="9">
        <v>0</v>
      </c>
      <c r="L11" s="9">
        <v>2</v>
      </c>
      <c r="M11" s="3">
        <f t="shared" si="1"/>
        <v>5</v>
      </c>
      <c r="N11" s="9">
        <v>0</v>
      </c>
      <c r="O11" s="9">
        <v>0</v>
      </c>
      <c r="P11" s="9">
        <v>2</v>
      </c>
      <c r="Q11" s="9">
        <v>2</v>
      </c>
      <c r="R11" s="9">
        <v>0</v>
      </c>
      <c r="S11" s="3">
        <f t="shared" si="2"/>
        <v>4</v>
      </c>
      <c r="T11" s="9">
        <v>2</v>
      </c>
      <c r="U11" s="9">
        <v>2</v>
      </c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3</v>
      </c>
      <c r="AG11" s="11">
        <v>2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3.4</v>
      </c>
      <c r="AQ11" s="14" t="str">
        <f t="shared" si="6"/>
        <v>королёва софия</v>
      </c>
    </row>
    <row r="12" spans="1:43" ht="16.5" customHeight="1">
      <c r="A12" s="1" t="s">
        <v>417</v>
      </c>
      <c r="B12" s="9">
        <v>2</v>
      </c>
      <c r="C12" s="9">
        <v>2</v>
      </c>
      <c r="D12" s="9">
        <v>1</v>
      </c>
      <c r="E12" s="9">
        <v>0</v>
      </c>
      <c r="F12" s="9">
        <v>2</v>
      </c>
      <c r="G12" s="3">
        <f t="shared" si="0"/>
        <v>5</v>
      </c>
      <c r="H12" s="9">
        <v>2</v>
      </c>
      <c r="I12" s="9">
        <v>1</v>
      </c>
      <c r="J12" s="9">
        <v>2</v>
      </c>
      <c r="K12" s="9">
        <v>1</v>
      </c>
      <c r="L12" s="9">
        <v>2</v>
      </c>
      <c r="M12" s="3">
        <f t="shared" si="1"/>
        <v>5</v>
      </c>
      <c r="N12" s="9">
        <v>0</v>
      </c>
      <c r="O12" s="9">
        <v>1</v>
      </c>
      <c r="P12" s="9">
        <v>2</v>
      </c>
      <c r="Q12" s="9">
        <v>1</v>
      </c>
      <c r="R12" s="9">
        <v>0</v>
      </c>
      <c r="S12" s="3">
        <f t="shared" si="2"/>
        <v>4</v>
      </c>
      <c r="T12" s="9">
        <v>1</v>
      </c>
      <c r="U12" s="9">
        <v>2</v>
      </c>
      <c r="V12" s="9">
        <v>2</v>
      </c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2</v>
      </c>
      <c r="AG12" s="11">
        <v>3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3.8</v>
      </c>
      <c r="AQ12" s="14" t="str">
        <f t="shared" si="6"/>
        <v>коротков максим</v>
      </c>
    </row>
    <row r="13" spans="1:43" ht="16.5" customHeight="1">
      <c r="A13" s="1" t="s">
        <v>418</v>
      </c>
      <c r="B13" s="9">
        <v>2</v>
      </c>
      <c r="C13" s="9">
        <v>0</v>
      </c>
      <c r="D13" s="9">
        <v>1</v>
      </c>
      <c r="E13" s="9">
        <v>2</v>
      </c>
      <c r="F13" s="9">
        <v>2</v>
      </c>
      <c r="G13" s="3">
        <f t="shared" si="0"/>
        <v>5</v>
      </c>
      <c r="H13" s="9">
        <v>1</v>
      </c>
      <c r="I13" s="9">
        <v>2</v>
      </c>
      <c r="J13" s="9">
        <v>2</v>
      </c>
      <c r="K13" s="9">
        <v>1</v>
      </c>
      <c r="L13" s="9">
        <v>2</v>
      </c>
      <c r="M13" s="3">
        <f t="shared" si="1"/>
        <v>5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3">
        <f t="shared" si="2"/>
        <v>2</v>
      </c>
      <c r="T13" s="9">
        <v>0</v>
      </c>
      <c r="U13" s="9">
        <v>2</v>
      </c>
      <c r="V13" s="9"/>
      <c r="W13" s="9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3</v>
      </c>
      <c r="AG13" s="11">
        <v>4</v>
      </c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3.8</v>
      </c>
      <c r="AQ13" s="14" t="str">
        <f t="shared" si="6"/>
        <v>кремнёва екатерина</v>
      </c>
    </row>
    <row r="14" spans="1:43" ht="16.5" customHeight="1">
      <c r="A14" s="1" t="s">
        <v>419</v>
      </c>
      <c r="B14" s="9">
        <v>1</v>
      </c>
      <c r="C14" s="9">
        <v>2</v>
      </c>
      <c r="D14" s="9">
        <v>2</v>
      </c>
      <c r="E14" s="9">
        <v>0</v>
      </c>
      <c r="F14" s="9">
        <v>0</v>
      </c>
      <c r="G14" s="3">
        <f t="shared" si="0"/>
        <v>4</v>
      </c>
      <c r="H14" s="9">
        <v>2</v>
      </c>
      <c r="I14" s="9">
        <v>1</v>
      </c>
      <c r="J14" s="9">
        <v>2</v>
      </c>
      <c r="K14" s="9">
        <v>0</v>
      </c>
      <c r="L14" s="9">
        <v>0</v>
      </c>
      <c r="M14" s="3">
        <f t="shared" si="1"/>
        <v>4</v>
      </c>
      <c r="N14" s="9">
        <v>0</v>
      </c>
      <c r="O14" s="9">
        <v>0</v>
      </c>
      <c r="P14" s="9">
        <v>1</v>
      </c>
      <c r="Q14" s="9">
        <v>2</v>
      </c>
      <c r="R14" s="9">
        <v>0</v>
      </c>
      <c r="S14" s="3">
        <f t="shared" si="2"/>
        <v>3</v>
      </c>
      <c r="T14" s="9">
        <v>2</v>
      </c>
      <c r="U14" s="9"/>
      <c r="V14" s="10"/>
      <c r="W14" s="9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5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4</v>
      </c>
      <c r="AQ14" s="14" t="str">
        <f t="shared" si="6"/>
        <v>куцуров михаил</v>
      </c>
    </row>
    <row r="15" spans="1:43" ht="16.5" customHeight="1">
      <c r="A15" s="1" t="s">
        <v>420</v>
      </c>
      <c r="B15" s="9">
        <v>2</v>
      </c>
      <c r="C15" s="9">
        <v>0</v>
      </c>
      <c r="D15" s="9">
        <v>1</v>
      </c>
      <c r="E15" s="9">
        <v>1</v>
      </c>
      <c r="F15" s="9">
        <v>0</v>
      </c>
      <c r="G15" s="3">
        <f t="shared" si="0"/>
        <v>4</v>
      </c>
      <c r="H15" s="9">
        <v>2</v>
      </c>
      <c r="I15" s="9">
        <v>0</v>
      </c>
      <c r="J15" s="9">
        <v>2</v>
      </c>
      <c r="K15" s="9">
        <v>1</v>
      </c>
      <c r="L15" s="9">
        <v>0</v>
      </c>
      <c r="M15" s="3">
        <f t="shared" si="1"/>
        <v>4</v>
      </c>
      <c r="N15" s="9">
        <v>1</v>
      </c>
      <c r="O15" s="9">
        <v>2</v>
      </c>
      <c r="P15" s="9">
        <v>2</v>
      </c>
      <c r="Q15" s="9">
        <v>2</v>
      </c>
      <c r="R15" s="9">
        <v>2</v>
      </c>
      <c r="S15" s="3">
        <f t="shared" si="2"/>
        <v>5</v>
      </c>
      <c r="T15" s="9">
        <v>2</v>
      </c>
      <c r="U15" s="9">
        <v>0</v>
      </c>
      <c r="V15" s="9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4</v>
      </c>
      <c r="AG15" s="11"/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4.25</v>
      </c>
      <c r="AQ15" s="14" t="str">
        <f t="shared" si="6"/>
        <v>малахова марианна</v>
      </c>
    </row>
    <row r="16" spans="1:43" ht="16.5" customHeight="1">
      <c r="A16" s="1" t="s">
        <v>421</v>
      </c>
      <c r="B16" s="9">
        <v>2</v>
      </c>
      <c r="C16" s="9">
        <v>0</v>
      </c>
      <c r="D16" s="9">
        <v>0</v>
      </c>
      <c r="E16" s="9">
        <v>0</v>
      </c>
      <c r="F16" s="9">
        <v>2</v>
      </c>
      <c r="G16" s="3">
        <f t="shared" si="0"/>
        <v>4</v>
      </c>
      <c r="H16" s="9">
        <v>2</v>
      </c>
      <c r="I16" s="9">
        <v>0</v>
      </c>
      <c r="J16" s="9">
        <v>0</v>
      </c>
      <c r="K16" s="9">
        <v>2</v>
      </c>
      <c r="L16" s="9">
        <v>0</v>
      </c>
      <c r="M16" s="3">
        <f t="shared" si="1"/>
        <v>4</v>
      </c>
      <c r="N16" s="9">
        <v>0</v>
      </c>
      <c r="O16" s="9">
        <v>0</v>
      </c>
      <c r="P16" s="9">
        <v>1</v>
      </c>
      <c r="Q16" s="9">
        <v>2</v>
      </c>
      <c r="R16" s="9">
        <v>0</v>
      </c>
      <c r="S16" s="3">
        <f t="shared" si="2"/>
        <v>3</v>
      </c>
      <c r="T16" s="9">
        <v>0</v>
      </c>
      <c r="U16" s="9">
        <v>1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4</v>
      </c>
      <c r="AG16" s="11">
        <v>4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3.8</v>
      </c>
      <c r="AQ16" s="14" t="str">
        <f t="shared" si="6"/>
        <v>мацкевич анна</v>
      </c>
    </row>
    <row r="17" spans="1:43" ht="16.5" customHeight="1">
      <c r="A17" s="1" t="s">
        <v>422</v>
      </c>
      <c r="B17" s="9">
        <v>0</v>
      </c>
      <c r="C17" s="9">
        <v>2</v>
      </c>
      <c r="D17" s="9">
        <v>2</v>
      </c>
      <c r="E17" s="9">
        <v>0</v>
      </c>
      <c r="F17" s="9">
        <v>1</v>
      </c>
      <c r="G17" s="3">
        <f t="shared" si="0"/>
        <v>4</v>
      </c>
      <c r="H17" s="9">
        <v>0</v>
      </c>
      <c r="I17" s="9">
        <v>1</v>
      </c>
      <c r="J17" s="9">
        <v>1</v>
      </c>
      <c r="K17" s="9">
        <v>2</v>
      </c>
      <c r="L17" s="9">
        <v>0</v>
      </c>
      <c r="M17" s="3">
        <f t="shared" si="1"/>
        <v>4</v>
      </c>
      <c r="N17" s="9">
        <v>1</v>
      </c>
      <c r="O17" s="9">
        <v>2</v>
      </c>
      <c r="P17" s="9">
        <v>1</v>
      </c>
      <c r="Q17" s="9">
        <v>0</v>
      </c>
      <c r="R17" s="9">
        <v>0</v>
      </c>
      <c r="S17" s="3">
        <f t="shared" si="2"/>
        <v>4</v>
      </c>
      <c r="T17" s="9">
        <v>0</v>
      </c>
      <c r="U17" s="9">
        <v>2</v>
      </c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5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4</v>
      </c>
      <c r="AQ17" s="14" t="str">
        <f t="shared" si="6"/>
        <v>михеев арсений</v>
      </c>
    </row>
    <row r="18" spans="1:43" ht="16.5" customHeight="1">
      <c r="A18" s="1" t="s">
        <v>423</v>
      </c>
      <c r="B18" s="9">
        <v>0</v>
      </c>
      <c r="C18" s="9">
        <v>1</v>
      </c>
      <c r="D18" s="9">
        <v>2</v>
      </c>
      <c r="E18" s="9">
        <v>0</v>
      </c>
      <c r="F18" s="9">
        <v>0</v>
      </c>
      <c r="G18" s="3">
        <f t="shared" si="0"/>
        <v>3</v>
      </c>
      <c r="H18" s="9">
        <v>2</v>
      </c>
      <c r="I18" s="9">
        <v>1</v>
      </c>
      <c r="J18" s="9">
        <v>1</v>
      </c>
      <c r="K18" s="9">
        <v>0</v>
      </c>
      <c r="L18" s="9">
        <v>2</v>
      </c>
      <c r="M18" s="3">
        <f t="shared" si="1"/>
        <v>5</v>
      </c>
      <c r="N18" s="9">
        <v>0</v>
      </c>
      <c r="O18" s="9">
        <v>1</v>
      </c>
      <c r="P18" s="9">
        <v>2</v>
      </c>
      <c r="Q18" s="9">
        <v>0</v>
      </c>
      <c r="R18" s="9">
        <v>1</v>
      </c>
      <c r="S18" s="3">
        <f t="shared" si="2"/>
        <v>4</v>
      </c>
      <c r="T18" s="9">
        <v>2</v>
      </c>
      <c r="U18" s="9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3</v>
      </c>
      <c r="AG18" s="11">
        <v>4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3.8</v>
      </c>
      <c r="AQ18" s="14" t="str">
        <f t="shared" si="6"/>
        <v>мишин илья</v>
      </c>
    </row>
    <row r="19" spans="1:43" ht="16.5" customHeight="1">
      <c r="A19" s="1" t="s">
        <v>424</v>
      </c>
      <c r="B19" s="9">
        <v>0</v>
      </c>
      <c r="C19" s="9">
        <v>0</v>
      </c>
      <c r="D19" s="9">
        <v>1</v>
      </c>
      <c r="E19" s="9">
        <v>0</v>
      </c>
      <c r="F19" s="9">
        <v>0</v>
      </c>
      <c r="G19" s="3">
        <f t="shared" si="0"/>
        <v>2</v>
      </c>
      <c r="H19" s="9">
        <v>0</v>
      </c>
      <c r="I19" s="9">
        <v>0</v>
      </c>
      <c r="J19" s="9">
        <v>2</v>
      </c>
      <c r="K19" s="9">
        <v>0</v>
      </c>
      <c r="L19" s="9">
        <v>1</v>
      </c>
      <c r="M19" s="3">
        <f t="shared" si="1"/>
        <v>3</v>
      </c>
      <c r="N19" s="9">
        <v>0</v>
      </c>
      <c r="O19" s="9">
        <v>2</v>
      </c>
      <c r="P19" s="9">
        <v>0</v>
      </c>
      <c r="Q19" s="9">
        <v>0</v>
      </c>
      <c r="R19" s="9">
        <v>1</v>
      </c>
      <c r="S19" s="3">
        <f t="shared" si="2"/>
        <v>3</v>
      </c>
      <c r="T19" s="9">
        <v>0</v>
      </c>
      <c r="U19" s="9">
        <v>0</v>
      </c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2</v>
      </c>
      <c r="AG19" s="11">
        <v>2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2.4</v>
      </c>
      <c r="AQ19" s="14" t="str">
        <f t="shared" si="6"/>
        <v>мищенко александр</v>
      </c>
    </row>
    <row r="20" spans="1:43" ht="16.5" customHeight="1">
      <c r="A20" s="1" t="s">
        <v>425</v>
      </c>
      <c r="B20" s="9">
        <v>0</v>
      </c>
      <c r="C20" s="9">
        <v>1</v>
      </c>
      <c r="D20" s="9">
        <v>0</v>
      </c>
      <c r="E20" s="9">
        <v>1</v>
      </c>
      <c r="F20" s="9">
        <v>0</v>
      </c>
      <c r="G20" s="3">
        <f t="shared" si="0"/>
        <v>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3">
        <f t="shared" si="1"/>
        <v>2</v>
      </c>
      <c r="N20" s="9">
        <v>0</v>
      </c>
      <c r="O20" s="9">
        <v>0</v>
      </c>
      <c r="P20" s="9">
        <v>2</v>
      </c>
      <c r="Q20" s="9">
        <v>2</v>
      </c>
      <c r="R20" s="9">
        <v>2</v>
      </c>
      <c r="S20" s="3">
        <f t="shared" si="2"/>
        <v>5</v>
      </c>
      <c r="T20" s="9">
        <v>0</v>
      </c>
      <c r="U20" s="9">
        <v>0</v>
      </c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4</v>
      </c>
      <c r="AG20" s="11">
        <v>3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3.4</v>
      </c>
      <c r="AQ20" s="14" t="str">
        <f t="shared" si="6"/>
        <v>никитина анастасия</v>
      </c>
    </row>
    <row r="21" spans="1:43" ht="16.5" customHeight="1">
      <c r="A21" s="1" t="s">
        <v>426</v>
      </c>
      <c r="B21" s="9">
        <v>0</v>
      </c>
      <c r="C21" s="9">
        <v>0</v>
      </c>
      <c r="D21" s="9">
        <v>2</v>
      </c>
      <c r="E21" s="9">
        <v>0</v>
      </c>
      <c r="F21" s="9">
        <v>0</v>
      </c>
      <c r="G21" s="3">
        <f t="shared" si="0"/>
        <v>3</v>
      </c>
      <c r="H21" s="9">
        <v>0</v>
      </c>
      <c r="I21" s="9">
        <v>0</v>
      </c>
      <c r="J21" s="9">
        <v>2</v>
      </c>
      <c r="K21" s="9">
        <v>1</v>
      </c>
      <c r="L21" s="9">
        <v>1</v>
      </c>
      <c r="M21" s="3">
        <f t="shared" si="1"/>
        <v>4</v>
      </c>
      <c r="N21" s="9">
        <v>2</v>
      </c>
      <c r="O21" s="9">
        <v>0</v>
      </c>
      <c r="P21" s="9">
        <v>1</v>
      </c>
      <c r="Q21" s="9">
        <v>2</v>
      </c>
      <c r="R21" s="9">
        <v>1</v>
      </c>
      <c r="S21" s="3">
        <f t="shared" si="2"/>
        <v>5</v>
      </c>
      <c r="T21" s="9">
        <v>0</v>
      </c>
      <c r="U21" s="9">
        <v>1</v>
      </c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3</v>
      </c>
      <c r="AG21" s="11">
        <v>3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3.6</v>
      </c>
      <c r="AQ21" s="14" t="str">
        <f t="shared" si="6"/>
        <v>онищенко любовь</v>
      </c>
    </row>
    <row r="22" spans="1:43" ht="16.5" customHeight="1">
      <c r="A22" s="1" t="s">
        <v>427</v>
      </c>
      <c r="B22" s="9">
        <v>0</v>
      </c>
      <c r="C22" s="9">
        <v>0</v>
      </c>
      <c r="D22" s="9">
        <v>1</v>
      </c>
      <c r="E22" s="9">
        <v>1</v>
      </c>
      <c r="F22" s="9">
        <v>2</v>
      </c>
      <c r="G22" s="3">
        <f t="shared" si="0"/>
        <v>4</v>
      </c>
      <c r="H22" s="9">
        <v>2</v>
      </c>
      <c r="I22" s="9">
        <v>0</v>
      </c>
      <c r="J22" s="9">
        <v>0</v>
      </c>
      <c r="K22" s="9">
        <v>0</v>
      </c>
      <c r="L22" s="9">
        <v>0</v>
      </c>
      <c r="M22" s="3">
        <f t="shared" si="1"/>
        <v>3</v>
      </c>
      <c r="N22" s="9">
        <v>2</v>
      </c>
      <c r="O22" s="9">
        <v>2</v>
      </c>
      <c r="P22" s="9">
        <v>0</v>
      </c>
      <c r="Q22" s="9">
        <v>2</v>
      </c>
      <c r="R22" s="9">
        <v>2</v>
      </c>
      <c r="S22" s="3">
        <f t="shared" si="2"/>
        <v>5</v>
      </c>
      <c r="T22" s="9">
        <v>2</v>
      </c>
      <c r="U22" s="9">
        <v>2</v>
      </c>
      <c r="V22" s="9">
        <v>2</v>
      </c>
      <c r="W22" s="9">
        <v>2</v>
      </c>
      <c r="X22" s="9">
        <v>0</v>
      </c>
      <c r="Y22" s="3">
        <f t="shared" si="3"/>
        <v>5</v>
      </c>
      <c r="Z22" s="9">
        <v>2</v>
      </c>
      <c r="AA22" s="9"/>
      <c r="AB22" s="10"/>
      <c r="AC22" s="10"/>
      <c r="AD22" s="10"/>
      <c r="AE22" s="3" t="str">
        <f t="shared" si="4"/>
        <v> </v>
      </c>
      <c r="AF22" s="11"/>
      <c r="AG22" s="11">
        <v>4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4.2</v>
      </c>
      <c r="AQ22" s="14" t="str">
        <f t="shared" si="6"/>
        <v>седых артемий</v>
      </c>
    </row>
    <row r="23" spans="1:43" ht="16.5" customHeight="1">
      <c r="A23" s="1" t="s">
        <v>428</v>
      </c>
      <c r="B23" s="9">
        <v>0</v>
      </c>
      <c r="C23" s="9">
        <v>0</v>
      </c>
      <c r="D23" s="9">
        <v>0</v>
      </c>
      <c r="E23" s="9">
        <v>0</v>
      </c>
      <c r="F23" s="9">
        <v>2</v>
      </c>
      <c r="G23" s="3">
        <f t="shared" si="0"/>
        <v>3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3">
        <f t="shared" si="1"/>
        <v>2</v>
      </c>
      <c r="N23" s="9">
        <v>0</v>
      </c>
      <c r="O23" s="9">
        <v>1</v>
      </c>
      <c r="P23" s="9">
        <v>0</v>
      </c>
      <c r="Q23" s="9">
        <v>0</v>
      </c>
      <c r="R23" s="9">
        <v>2</v>
      </c>
      <c r="S23" s="3">
        <f t="shared" si="2"/>
        <v>3</v>
      </c>
      <c r="T23" s="9">
        <v>0</v>
      </c>
      <c r="U23" s="9">
        <v>2</v>
      </c>
      <c r="V23" s="9">
        <v>2</v>
      </c>
      <c r="W23" s="10"/>
      <c r="X23" s="9"/>
      <c r="Y23" s="3" t="str">
        <f t="shared" si="3"/>
        <v> </v>
      </c>
      <c r="Z23" s="9"/>
      <c r="AA23" s="10"/>
      <c r="AB23" s="10"/>
      <c r="AC23" s="10"/>
      <c r="AD23" s="10"/>
      <c r="AE23" s="3" t="str">
        <f t="shared" si="4"/>
        <v> </v>
      </c>
      <c r="AF23" s="11">
        <v>3</v>
      </c>
      <c r="AG23" s="11">
        <v>3</v>
      </c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2.8</v>
      </c>
      <c r="AQ23" s="14" t="str">
        <f t="shared" si="6"/>
        <v>скоробогатов максим</v>
      </c>
    </row>
    <row r="24" spans="1:43" ht="16.5" customHeight="1">
      <c r="A24" s="1" t="s">
        <v>429</v>
      </c>
      <c r="B24" s="9">
        <v>2</v>
      </c>
      <c r="C24" s="9">
        <v>2</v>
      </c>
      <c r="D24" s="9">
        <v>0</v>
      </c>
      <c r="E24" s="9">
        <v>0</v>
      </c>
      <c r="F24" s="9">
        <v>0</v>
      </c>
      <c r="G24" s="3">
        <f t="shared" si="0"/>
        <v>4</v>
      </c>
      <c r="H24" s="9">
        <v>0</v>
      </c>
      <c r="I24" s="9">
        <v>0</v>
      </c>
      <c r="J24" s="9">
        <v>1</v>
      </c>
      <c r="K24" s="9">
        <v>2</v>
      </c>
      <c r="L24" s="9">
        <v>2</v>
      </c>
      <c r="M24" s="3">
        <f t="shared" si="1"/>
        <v>4</v>
      </c>
      <c r="N24" s="9">
        <v>2</v>
      </c>
      <c r="O24" s="9">
        <v>2</v>
      </c>
      <c r="P24" s="9">
        <v>0</v>
      </c>
      <c r="Q24" s="9">
        <v>0</v>
      </c>
      <c r="R24" s="9">
        <v>0</v>
      </c>
      <c r="S24" s="3">
        <f t="shared" si="2"/>
        <v>4</v>
      </c>
      <c r="T24" s="9">
        <v>1</v>
      </c>
      <c r="U24" s="9">
        <v>2</v>
      </c>
      <c r="V24" s="9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>
        <v>5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4.25</v>
      </c>
      <c r="AQ24" s="14" t="str">
        <f t="shared" si="6"/>
        <v>филиппов никита</v>
      </c>
    </row>
    <row r="25" spans="1:43" ht="16.5" customHeight="1">
      <c r="A25" s="1" t="s">
        <v>430</v>
      </c>
      <c r="B25" s="9">
        <v>2</v>
      </c>
      <c r="C25" s="9">
        <v>2</v>
      </c>
      <c r="D25" s="9">
        <v>0</v>
      </c>
      <c r="E25" s="9">
        <v>2</v>
      </c>
      <c r="F25" s="9">
        <v>0</v>
      </c>
      <c r="G25" s="3">
        <f t="shared" si="0"/>
        <v>5</v>
      </c>
      <c r="H25" s="9">
        <v>2</v>
      </c>
      <c r="I25" s="9">
        <v>2</v>
      </c>
      <c r="J25" s="9">
        <v>0</v>
      </c>
      <c r="K25" s="9">
        <v>2</v>
      </c>
      <c r="L25" s="9">
        <v>0</v>
      </c>
      <c r="M25" s="3">
        <f t="shared" si="1"/>
        <v>5</v>
      </c>
      <c r="N25" s="9">
        <v>2</v>
      </c>
      <c r="O25" s="9">
        <v>0</v>
      </c>
      <c r="P25" s="9">
        <v>0</v>
      </c>
      <c r="Q25" s="9">
        <v>2</v>
      </c>
      <c r="R25" s="9">
        <v>2</v>
      </c>
      <c r="S25" s="3">
        <f t="shared" si="2"/>
        <v>5</v>
      </c>
      <c r="T25" s="9">
        <v>2</v>
      </c>
      <c r="U25" s="9">
        <v>2</v>
      </c>
      <c r="V25" s="9">
        <v>2</v>
      </c>
      <c r="W25" s="9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5</v>
      </c>
      <c r="AQ25" s="14" t="str">
        <f t="shared" si="6"/>
        <v>хоменко ярослав</v>
      </c>
    </row>
    <row r="26" spans="1:43" ht="16.5" customHeight="1">
      <c r="A26" s="1" t="s">
        <v>431</v>
      </c>
      <c r="B26" s="9">
        <v>2</v>
      </c>
      <c r="C26" s="9">
        <v>2</v>
      </c>
      <c r="D26" s="9">
        <v>0</v>
      </c>
      <c r="E26" s="9">
        <v>0</v>
      </c>
      <c r="F26" s="9">
        <v>1</v>
      </c>
      <c r="G26" s="3">
        <f t="shared" si="0"/>
        <v>4</v>
      </c>
      <c r="H26" s="9">
        <v>2</v>
      </c>
      <c r="I26" s="9">
        <v>2</v>
      </c>
      <c r="J26" s="9">
        <v>2</v>
      </c>
      <c r="K26" s="9">
        <v>0</v>
      </c>
      <c r="L26" s="9">
        <v>0</v>
      </c>
      <c r="M26" s="3">
        <f t="shared" si="1"/>
        <v>5</v>
      </c>
      <c r="N26" s="9">
        <v>0</v>
      </c>
      <c r="O26" s="9">
        <v>2</v>
      </c>
      <c r="P26" s="9">
        <v>0</v>
      </c>
      <c r="Q26" s="9">
        <v>0</v>
      </c>
      <c r="R26" s="9">
        <v>0</v>
      </c>
      <c r="S26" s="3">
        <f t="shared" si="2"/>
        <v>3</v>
      </c>
      <c r="T26" s="9">
        <v>0</v>
      </c>
      <c r="U26" s="9">
        <v>2</v>
      </c>
      <c r="V26" s="9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4</v>
      </c>
      <c r="AG26" s="11"/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4</v>
      </c>
      <c r="AQ26" s="14" t="str">
        <f t="shared" si="6"/>
        <v>чистякова мария</v>
      </c>
    </row>
    <row r="27" spans="1:43" ht="13.5" customHeight="1">
      <c r="A27" s="15"/>
      <c r="B27" s="15"/>
      <c r="C27" s="15"/>
      <c r="D27" s="15"/>
      <c r="E27" s="15"/>
      <c r="F27" s="15"/>
      <c r="G27" s="15" t="s">
        <v>432</v>
      </c>
      <c r="H27" s="15"/>
      <c r="I27" s="15"/>
      <c r="J27" s="15"/>
      <c r="K27" s="15"/>
      <c r="L27" s="15"/>
      <c r="M27" s="15" t="s">
        <v>433</v>
      </c>
      <c r="N27" s="15"/>
      <c r="O27" s="15"/>
      <c r="P27" s="15"/>
      <c r="Q27" s="15"/>
      <c r="R27" s="15"/>
      <c r="S27" s="15" t="s">
        <v>434</v>
      </c>
      <c r="T27" s="15"/>
      <c r="U27" s="15"/>
      <c r="V27" s="15"/>
      <c r="W27" s="15"/>
      <c r="X27" s="15"/>
      <c r="Y27" s="15" t="s">
        <v>435</v>
      </c>
      <c r="Z27" s="15"/>
      <c r="AA27" s="15"/>
      <c r="AB27" s="15"/>
      <c r="AC27" s="15"/>
      <c r="AD27" s="15"/>
      <c r="AE27" s="15" t="s">
        <v>436</v>
      </c>
      <c r="AF27" s="15" t="s">
        <v>437</v>
      </c>
      <c r="AG27" s="15" t="s">
        <v>438</v>
      </c>
      <c r="AH27" s="15"/>
      <c r="AI27" s="15"/>
      <c r="AJ27" s="15"/>
      <c r="AK27" s="15"/>
      <c r="AL27" s="15" t="s">
        <v>439</v>
      </c>
      <c r="AM27" s="15"/>
      <c r="AN27" s="15"/>
      <c r="AO27" s="15"/>
      <c r="AP27" s="15" t="s">
        <v>440</v>
      </c>
      <c r="AQ27" s="15"/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441</v>
      </c>
      <c r="AG28" s="15" t="s">
        <v>442</v>
      </c>
      <c r="AH28" s="15"/>
      <c r="AI28" s="15"/>
      <c r="AJ28" s="15"/>
      <c r="AK28" s="15"/>
      <c r="AL28" s="15" t="s">
        <v>443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444</v>
      </c>
      <c r="AG29" s="15"/>
      <c r="AH29" s="15"/>
      <c r="AI29" s="15"/>
      <c r="AJ29" s="15"/>
      <c r="AK29" s="15"/>
      <c r="AL29" s="15" t="s">
        <v>445</v>
      </c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446</v>
      </c>
      <c r="B31" s="15" t="s">
        <v>447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448</v>
      </c>
      <c r="N31" s="15"/>
      <c r="O31" s="15"/>
      <c r="P31" s="15"/>
      <c r="Q31" s="15"/>
      <c r="R31" s="15"/>
      <c r="S31" s="15" t="s"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449</v>
      </c>
      <c r="B32" s="15" t="s">
        <v>450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451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452</v>
      </c>
      <c r="B33" s="15" t="s">
        <v>453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454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455</v>
      </c>
      <c r="B34" s="15" t="s">
        <v>456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457</v>
      </c>
      <c r="B35" s="15" t="s">
        <v>458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459</v>
      </c>
      <c r="B36" s="15" t="s">
        <v>460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461</v>
      </c>
      <c r="B37" s="15" t="s">
        <v>462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463</v>
      </c>
      <c r="B38" s="15" t="s">
        <v>464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465</v>
      </c>
      <c r="B39" s="15" t="s">
        <v>345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346</v>
      </c>
      <c r="B40" s="15" t="s">
        <v>347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348</v>
      </c>
      <c r="B41" s="15" t="s">
        <v>349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350</v>
      </c>
      <c r="B42" s="15" t="s">
        <v>351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352</v>
      </c>
      <c r="B43" s="15" t="s">
        <v>353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354</v>
      </c>
      <c r="B44" s="15" t="s">
        <v>355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356</v>
      </c>
      <c r="B45" s="15" t="s">
        <v>357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6"/>
      <c r="AI45" s="16"/>
      <c r="AJ45" s="17"/>
      <c r="AK45" s="16"/>
      <c r="AL45" s="16"/>
      <c r="AM45" s="16"/>
      <c r="AN45" s="16"/>
      <c r="AO45" s="16"/>
      <c r="AP45" s="16"/>
      <c r="AQ45" s="16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7"/>
      <c r="AC50" s="16"/>
      <c r="AD50" s="16"/>
      <c r="AE50" s="16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19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</row>
    <row r="59" spans="1:19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</row>
    <row r="60" spans="1:19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1:19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1:19" ht="13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</row>
    <row r="63" spans="1:19" ht="13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</row>
    <row r="64" spans="1:18" ht="13.5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1"/>
      <c r="L64" s="21"/>
      <c r="M64" s="20"/>
      <c r="N64" s="21"/>
      <c r="O64" s="21"/>
      <c r="P64" s="21"/>
      <c r="Q64" s="21"/>
      <c r="R64" s="21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selection activeCell="AP1" sqref="AP1:AP26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8" width="2.00390625" style="22" customWidth="1"/>
    <col min="49" max="16384" width="11.00390625" style="22" customWidth="1"/>
  </cols>
  <sheetData>
    <row r="1" spans="1:43" ht="16.5" customHeight="1">
      <c r="A1" s="24" t="s">
        <v>358</v>
      </c>
      <c r="B1" s="4">
        <v>2</v>
      </c>
      <c r="C1" s="4">
        <v>2</v>
      </c>
      <c r="D1" s="4">
        <v>1</v>
      </c>
      <c r="E1" s="4">
        <v>0</v>
      </c>
      <c r="F1" s="4">
        <v>1</v>
      </c>
      <c r="G1" s="12">
        <f aca="true" t="shared" si="0" ref="G1:G26">IF(COUNT(B1:F1)=5,IF(SUM(B1:F1)&gt;5,5,IF(SUM(B1:F1)&gt;3,4,IF(SUM(B1:F1)&gt;1,3,IF(SUM(B1:F1)&gt;=0,2))))," ")</f>
        <v>5</v>
      </c>
      <c r="H1" s="4">
        <v>2</v>
      </c>
      <c r="I1" s="4">
        <v>2</v>
      </c>
      <c r="J1" s="4">
        <v>0</v>
      </c>
      <c r="K1" s="4">
        <v>0</v>
      </c>
      <c r="L1" s="4">
        <v>1</v>
      </c>
      <c r="M1" s="12">
        <f aca="true" t="shared" si="1" ref="M1:M26">IF(COUNT(H1:L1)=5,IF(SUM(H1:L1)&gt;5,5,IF(SUM(H1:L1)&gt;3,4,IF(SUM(H1:L1)&gt;1,3,IF(SUM(H1:L1)&gt;=0,2))))," ")</f>
        <v>4</v>
      </c>
      <c r="N1" s="4">
        <v>1</v>
      </c>
      <c r="O1" s="4">
        <v>0</v>
      </c>
      <c r="P1" s="4">
        <v>0</v>
      </c>
      <c r="Q1" s="4">
        <v>0</v>
      </c>
      <c r="R1" s="4">
        <v>2</v>
      </c>
      <c r="S1" s="12">
        <f aca="true" t="shared" si="2" ref="S1:S26">IF(COUNT(N1:R1)=5,IF(SUM(N1:R1)&gt;5,5,IF(SUM(N1:R1)&gt;3,4,IF(SUM(N1:R1)&gt;1,3,IF(SUM(N1:R1)&gt;=0,2))))," ")</f>
        <v>3</v>
      </c>
      <c r="T1" s="4">
        <v>1</v>
      </c>
      <c r="U1" s="4">
        <v>2</v>
      </c>
      <c r="V1" s="4"/>
      <c r="W1" s="4"/>
      <c r="X1" s="4"/>
      <c r="Y1" s="3" t="str">
        <f aca="true" t="shared" si="3" ref="Y1:Y26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6">IF(COUNT(Z1:AD1)=5,IF(SUM(Z1:AD1)&gt;5,5,IF(SUM(Z1:AD1)&gt;3,4,IF(SUM(Z1:AD1)&gt;1,3,IF(SUM(Z1:AD1)&gt;=0,2))))," ")</f>
        <v> </v>
      </c>
      <c r="AF1" s="5">
        <v>3</v>
      </c>
      <c r="AG1" s="5">
        <v>3</v>
      </c>
      <c r="AH1" s="5">
        <v>4</v>
      </c>
      <c r="AI1" s="5">
        <v>5</v>
      </c>
      <c r="AJ1" s="5"/>
      <c r="AK1" s="5"/>
      <c r="AL1" s="6"/>
      <c r="AM1" s="6"/>
      <c r="AN1" s="6"/>
      <c r="AO1" s="6"/>
      <c r="AP1" s="13">
        <f aca="true" t="shared" si="5" ref="AP1:AP26">IF(COUNT(G1,M1,S1,Y1,AE1,AF1:AK1,AL1:AO1)&gt;=1,(SUM(G1,M1,S1,Y1,AE1,AF1:AK1,AL1:AO1)/COUNT(G1,M1,S1,Y1,AE1,AF1:AK1,AL1:AO1)),0)</f>
        <v>3.857142857142857</v>
      </c>
      <c r="AQ1" s="24" t="str">
        <f aca="true" t="shared" si="6" ref="AQ1:AQ26">A1</f>
        <v>башинский фёдор</v>
      </c>
    </row>
    <row r="2" spans="1:43" ht="16.5" customHeight="1">
      <c r="A2" s="25" t="s">
        <v>359</v>
      </c>
      <c r="B2" s="10">
        <v>2</v>
      </c>
      <c r="C2" s="10">
        <v>0</v>
      </c>
      <c r="D2" s="10">
        <v>1</v>
      </c>
      <c r="E2" s="10">
        <v>0</v>
      </c>
      <c r="F2" s="10">
        <v>0</v>
      </c>
      <c r="G2" s="12">
        <f t="shared" si="0"/>
        <v>3</v>
      </c>
      <c r="H2" s="10">
        <v>2</v>
      </c>
      <c r="I2" s="10">
        <v>1</v>
      </c>
      <c r="J2" s="10">
        <v>2</v>
      </c>
      <c r="K2" s="10">
        <v>0</v>
      </c>
      <c r="L2" s="10">
        <v>0</v>
      </c>
      <c r="M2" s="12">
        <f t="shared" si="1"/>
        <v>4</v>
      </c>
      <c r="N2" s="10">
        <v>0</v>
      </c>
      <c r="O2" s="10">
        <v>1</v>
      </c>
      <c r="P2" s="10">
        <v>0</v>
      </c>
      <c r="Q2" s="10">
        <v>0</v>
      </c>
      <c r="R2" s="10"/>
      <c r="S2" s="3" t="str">
        <f t="shared" si="2"/>
        <v> 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/>
      <c r="AG2" s="11">
        <v>4</v>
      </c>
      <c r="AH2" s="11">
        <v>3</v>
      </c>
      <c r="AI2" s="11">
        <v>3</v>
      </c>
      <c r="AJ2" s="11"/>
      <c r="AK2" s="11"/>
      <c r="AL2" s="12"/>
      <c r="AM2" s="12"/>
      <c r="AN2" s="12"/>
      <c r="AO2" s="12"/>
      <c r="AP2" s="13">
        <f t="shared" si="5"/>
        <v>3.4</v>
      </c>
      <c r="AQ2" s="25" t="str">
        <f t="shared" si="6"/>
        <v>буздин иван</v>
      </c>
    </row>
    <row r="3" spans="1:43" ht="16.5" customHeight="1">
      <c r="A3" s="25" t="s">
        <v>360</v>
      </c>
      <c r="B3" s="10">
        <v>2</v>
      </c>
      <c r="C3" s="10">
        <v>0</v>
      </c>
      <c r="D3" s="10">
        <v>2</v>
      </c>
      <c r="E3" s="10">
        <v>2</v>
      </c>
      <c r="F3" s="10">
        <v>1</v>
      </c>
      <c r="G3" s="12">
        <f t="shared" si="0"/>
        <v>5</v>
      </c>
      <c r="H3" s="10">
        <v>0</v>
      </c>
      <c r="I3" s="10">
        <v>1</v>
      </c>
      <c r="J3" s="10">
        <v>2</v>
      </c>
      <c r="K3" s="10">
        <v>2</v>
      </c>
      <c r="L3" s="10">
        <v>2</v>
      </c>
      <c r="M3" s="12">
        <f t="shared" si="1"/>
        <v>5</v>
      </c>
      <c r="N3" s="10">
        <v>2</v>
      </c>
      <c r="O3" s="10">
        <v>2</v>
      </c>
      <c r="P3" s="10">
        <v>2</v>
      </c>
      <c r="Q3" s="10">
        <v>2</v>
      </c>
      <c r="R3" s="10">
        <v>2</v>
      </c>
      <c r="S3" s="12">
        <f t="shared" si="2"/>
        <v>5</v>
      </c>
      <c r="T3" s="10">
        <v>2</v>
      </c>
      <c r="U3" s="10">
        <v>2</v>
      </c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3</v>
      </c>
      <c r="AG3" s="11">
        <v>5</v>
      </c>
      <c r="AH3" s="11">
        <v>4</v>
      </c>
      <c r="AI3" s="11">
        <v>4</v>
      </c>
      <c r="AJ3" s="11"/>
      <c r="AK3" s="11"/>
      <c r="AL3" s="12"/>
      <c r="AM3" s="12"/>
      <c r="AN3" s="12"/>
      <c r="AO3" s="12"/>
      <c r="AP3" s="13">
        <f t="shared" si="5"/>
        <v>4.428571428571429</v>
      </c>
      <c r="AQ3" s="25" t="str">
        <f t="shared" si="6"/>
        <v>васюнин борислав</v>
      </c>
    </row>
    <row r="4" spans="1:43" ht="16.5" customHeight="1">
      <c r="A4" s="25" t="s">
        <v>361</v>
      </c>
      <c r="B4" s="10">
        <v>2</v>
      </c>
      <c r="C4" s="10">
        <v>0</v>
      </c>
      <c r="D4" s="10">
        <v>2</v>
      </c>
      <c r="E4" s="10">
        <v>0</v>
      </c>
      <c r="F4" s="10">
        <v>0</v>
      </c>
      <c r="G4" s="12">
        <f t="shared" si="0"/>
        <v>4</v>
      </c>
      <c r="H4" s="10">
        <v>0</v>
      </c>
      <c r="I4" s="10">
        <v>2</v>
      </c>
      <c r="J4" s="10">
        <v>2</v>
      </c>
      <c r="K4" s="10">
        <v>0</v>
      </c>
      <c r="L4" s="10">
        <v>0</v>
      </c>
      <c r="M4" s="12">
        <f t="shared" si="1"/>
        <v>4</v>
      </c>
      <c r="N4" s="10">
        <v>2</v>
      </c>
      <c r="O4" s="10">
        <v>0</v>
      </c>
      <c r="P4" s="10">
        <v>2</v>
      </c>
      <c r="Q4" s="10">
        <v>0</v>
      </c>
      <c r="R4" s="10">
        <v>0</v>
      </c>
      <c r="S4" s="12">
        <f t="shared" si="2"/>
        <v>4</v>
      </c>
      <c r="T4" s="10">
        <v>0</v>
      </c>
      <c r="U4" s="10">
        <v>0</v>
      </c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4</v>
      </c>
      <c r="AG4" s="11">
        <v>5</v>
      </c>
      <c r="AH4" s="11">
        <v>4</v>
      </c>
      <c r="AI4" s="11">
        <v>5</v>
      </c>
      <c r="AJ4" s="11"/>
      <c r="AK4" s="11"/>
      <c r="AL4" s="12"/>
      <c r="AM4" s="12"/>
      <c r="AN4" s="12"/>
      <c r="AO4" s="12"/>
      <c r="AP4" s="13">
        <f t="shared" si="5"/>
        <v>4.285714285714286</v>
      </c>
      <c r="AQ4" s="25" t="str">
        <f t="shared" si="6"/>
        <v>голубович димитрий</v>
      </c>
    </row>
    <row r="5" spans="1:43" ht="16.5" customHeight="1">
      <c r="A5" s="25" t="s">
        <v>362</v>
      </c>
      <c r="B5" s="10">
        <v>1</v>
      </c>
      <c r="C5" s="10">
        <v>2</v>
      </c>
      <c r="D5" s="10">
        <v>0</v>
      </c>
      <c r="E5" s="10">
        <v>2</v>
      </c>
      <c r="F5" s="10">
        <v>2</v>
      </c>
      <c r="G5" s="12">
        <f t="shared" si="0"/>
        <v>5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2">
        <f t="shared" si="1"/>
        <v>5</v>
      </c>
      <c r="N5" s="10">
        <v>2</v>
      </c>
      <c r="O5" s="10">
        <v>0</v>
      </c>
      <c r="P5" s="10">
        <v>2</v>
      </c>
      <c r="Q5" s="10">
        <v>2</v>
      </c>
      <c r="R5" s="10">
        <v>2</v>
      </c>
      <c r="S5" s="12">
        <f t="shared" si="2"/>
        <v>5</v>
      </c>
      <c r="T5" s="10">
        <v>0</v>
      </c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>
        <v>5</v>
      </c>
      <c r="AH5" s="11">
        <v>4</v>
      </c>
      <c r="AI5" s="11">
        <v>5</v>
      </c>
      <c r="AJ5" s="11"/>
      <c r="AK5" s="11"/>
      <c r="AL5" s="12"/>
      <c r="AM5" s="12"/>
      <c r="AN5" s="12"/>
      <c r="AO5" s="12"/>
      <c r="AP5" s="13">
        <f t="shared" si="5"/>
        <v>4.857142857142857</v>
      </c>
      <c r="AQ5" s="25" t="str">
        <f t="shared" si="6"/>
        <v>дегтерёв михаил</v>
      </c>
    </row>
    <row r="6" spans="1:43" ht="16.5" customHeight="1">
      <c r="A6" s="25" t="s">
        <v>363</v>
      </c>
      <c r="B6" s="10">
        <v>2</v>
      </c>
      <c r="C6" s="10">
        <v>2</v>
      </c>
      <c r="D6" s="10">
        <v>0</v>
      </c>
      <c r="E6" s="10">
        <v>2</v>
      </c>
      <c r="F6" s="10">
        <v>1</v>
      </c>
      <c r="G6" s="12">
        <f t="shared" si="0"/>
        <v>5</v>
      </c>
      <c r="H6" s="10">
        <v>0</v>
      </c>
      <c r="I6" s="10">
        <v>2</v>
      </c>
      <c r="J6" s="10">
        <v>1</v>
      </c>
      <c r="K6" s="10">
        <v>0</v>
      </c>
      <c r="L6" s="10">
        <v>1</v>
      </c>
      <c r="M6" s="12">
        <f t="shared" si="1"/>
        <v>4</v>
      </c>
      <c r="N6" s="10">
        <v>1</v>
      </c>
      <c r="O6" s="10">
        <v>1</v>
      </c>
      <c r="P6" s="10">
        <v>2</v>
      </c>
      <c r="Q6" s="10">
        <v>0</v>
      </c>
      <c r="R6" s="10">
        <v>1</v>
      </c>
      <c r="S6" s="12">
        <f t="shared" si="2"/>
        <v>4</v>
      </c>
      <c r="T6" s="10">
        <v>2</v>
      </c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5</v>
      </c>
      <c r="AG6" s="11">
        <v>5</v>
      </c>
      <c r="AH6" s="11">
        <v>5</v>
      </c>
      <c r="AI6" s="11">
        <v>5</v>
      </c>
      <c r="AJ6" s="11"/>
      <c r="AK6" s="11"/>
      <c r="AL6" s="12"/>
      <c r="AM6" s="12"/>
      <c r="AN6" s="12"/>
      <c r="AO6" s="12"/>
      <c r="AP6" s="13">
        <f t="shared" si="5"/>
        <v>4.714285714285714</v>
      </c>
      <c r="AQ6" s="25" t="str">
        <f t="shared" si="6"/>
        <v>долгополова анна</v>
      </c>
    </row>
    <row r="7" spans="1:43" ht="16.5" customHeight="1">
      <c r="A7" s="25" t="s">
        <v>364</v>
      </c>
      <c r="B7" s="10">
        <v>0</v>
      </c>
      <c r="C7" s="10">
        <v>2</v>
      </c>
      <c r="D7" s="10">
        <v>1</v>
      </c>
      <c r="E7" s="10">
        <v>0</v>
      </c>
      <c r="F7" s="10">
        <v>0</v>
      </c>
      <c r="G7" s="12">
        <f t="shared" si="0"/>
        <v>3</v>
      </c>
      <c r="H7" s="10">
        <v>0</v>
      </c>
      <c r="I7" s="10">
        <v>2</v>
      </c>
      <c r="J7" s="10">
        <v>1</v>
      </c>
      <c r="K7" s="10">
        <v>0</v>
      </c>
      <c r="L7" s="10">
        <v>0</v>
      </c>
      <c r="M7" s="12">
        <f t="shared" si="1"/>
        <v>3</v>
      </c>
      <c r="N7" s="10">
        <v>0</v>
      </c>
      <c r="O7" s="10">
        <v>1</v>
      </c>
      <c r="P7" s="10">
        <v>0</v>
      </c>
      <c r="Q7" s="10">
        <v>0</v>
      </c>
      <c r="R7" s="10">
        <v>1</v>
      </c>
      <c r="S7" s="12">
        <f t="shared" si="2"/>
        <v>3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2</v>
      </c>
      <c r="AG7" s="11">
        <v>3</v>
      </c>
      <c r="AH7" s="11">
        <v>4</v>
      </c>
      <c r="AI7" s="11">
        <v>2</v>
      </c>
      <c r="AJ7" s="11"/>
      <c r="AK7" s="11"/>
      <c r="AL7" s="12"/>
      <c r="AM7" s="12"/>
      <c r="AN7" s="12"/>
      <c r="AO7" s="12"/>
      <c r="AP7" s="13">
        <f t="shared" si="5"/>
        <v>2.857142857142857</v>
      </c>
      <c r="AQ7" s="25" t="str">
        <f t="shared" si="6"/>
        <v>задеба никита</v>
      </c>
    </row>
    <row r="8" spans="1:43" ht="16.5" customHeight="1">
      <c r="A8" s="25" t="s">
        <v>365</v>
      </c>
      <c r="B8" s="10">
        <v>0</v>
      </c>
      <c r="C8" s="10">
        <v>0</v>
      </c>
      <c r="D8" s="10">
        <v>1</v>
      </c>
      <c r="E8" s="10">
        <v>1</v>
      </c>
      <c r="F8" s="10">
        <v>2</v>
      </c>
      <c r="G8" s="12">
        <f t="shared" si="0"/>
        <v>4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2">
        <f t="shared" si="1"/>
        <v>2</v>
      </c>
      <c r="N8" s="10">
        <v>0</v>
      </c>
      <c r="O8" s="10">
        <v>0</v>
      </c>
      <c r="P8" s="10">
        <v>0</v>
      </c>
      <c r="Q8" s="10">
        <v>2</v>
      </c>
      <c r="R8" s="10"/>
      <c r="S8" s="3" t="str">
        <f t="shared" si="2"/>
        <v> 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3</v>
      </c>
      <c r="AG8" s="11">
        <v>2</v>
      </c>
      <c r="AH8" s="11">
        <v>2</v>
      </c>
      <c r="AI8" s="11">
        <v>2</v>
      </c>
      <c r="AJ8" s="11"/>
      <c r="AK8" s="11"/>
      <c r="AL8" s="12"/>
      <c r="AM8" s="12"/>
      <c r="AN8" s="12"/>
      <c r="AO8" s="12"/>
      <c r="AP8" s="13">
        <f t="shared" si="5"/>
        <v>2.5</v>
      </c>
      <c r="AQ8" s="25" t="str">
        <f t="shared" si="6"/>
        <v>калпаксиди александр</v>
      </c>
    </row>
    <row r="9" spans="1:43" ht="16.5" customHeight="1">
      <c r="A9" s="25" t="s">
        <v>366</v>
      </c>
      <c r="B9" s="10">
        <v>2</v>
      </c>
      <c r="C9" s="10">
        <v>2</v>
      </c>
      <c r="D9" s="10">
        <v>0</v>
      </c>
      <c r="E9" s="10">
        <v>0</v>
      </c>
      <c r="F9" s="10">
        <v>1</v>
      </c>
      <c r="G9" s="12">
        <f t="shared" si="0"/>
        <v>4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2">
        <f t="shared" si="1"/>
        <v>3</v>
      </c>
      <c r="N9" s="10">
        <v>2</v>
      </c>
      <c r="O9" s="10">
        <v>1</v>
      </c>
      <c r="P9" s="10">
        <v>2</v>
      </c>
      <c r="Q9" s="10">
        <v>0</v>
      </c>
      <c r="R9" s="10">
        <v>0</v>
      </c>
      <c r="S9" s="12">
        <f t="shared" si="2"/>
        <v>4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4</v>
      </c>
      <c r="AG9" s="11">
        <v>5</v>
      </c>
      <c r="AH9" s="11">
        <v>5</v>
      </c>
      <c r="AI9" s="11">
        <v>5</v>
      </c>
      <c r="AJ9" s="11"/>
      <c r="AK9" s="11"/>
      <c r="AL9" s="12"/>
      <c r="AM9" s="12"/>
      <c r="AN9" s="12"/>
      <c r="AO9" s="12"/>
      <c r="AP9" s="13">
        <f t="shared" si="5"/>
        <v>4.285714285714286</v>
      </c>
      <c r="AQ9" s="25" t="str">
        <f t="shared" si="6"/>
        <v>канарёва ксения</v>
      </c>
    </row>
    <row r="10" spans="1:43" ht="16.5" customHeight="1">
      <c r="A10" s="25" t="s">
        <v>367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2">
        <f t="shared" si="0"/>
        <v>2</v>
      </c>
      <c r="H10" s="10">
        <v>2</v>
      </c>
      <c r="I10" s="10">
        <v>2</v>
      </c>
      <c r="J10" s="10">
        <v>1</v>
      </c>
      <c r="K10" s="10">
        <v>0</v>
      </c>
      <c r="L10" s="10">
        <v>0</v>
      </c>
      <c r="M10" s="12">
        <f t="shared" si="1"/>
        <v>4</v>
      </c>
      <c r="N10" s="10">
        <v>0</v>
      </c>
      <c r="O10" s="10">
        <v>2</v>
      </c>
      <c r="P10" s="10">
        <v>0</v>
      </c>
      <c r="Q10" s="10">
        <v>2</v>
      </c>
      <c r="R10" s="10">
        <v>1</v>
      </c>
      <c r="S10" s="12">
        <f t="shared" si="2"/>
        <v>4</v>
      </c>
      <c r="T10" s="10">
        <v>0</v>
      </c>
      <c r="U10" s="10">
        <v>0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3</v>
      </c>
      <c r="AG10" s="11">
        <v>5</v>
      </c>
      <c r="AH10" s="11">
        <v>5</v>
      </c>
      <c r="AI10" s="11">
        <v>5</v>
      </c>
      <c r="AJ10" s="11"/>
      <c r="AK10" s="11"/>
      <c r="AL10" s="12"/>
      <c r="AM10" s="12"/>
      <c r="AN10" s="12"/>
      <c r="AO10" s="12"/>
      <c r="AP10" s="13">
        <f t="shared" si="5"/>
        <v>4</v>
      </c>
      <c r="AQ10" s="25" t="str">
        <f t="shared" si="6"/>
        <v>касерес никита</v>
      </c>
    </row>
    <row r="11" spans="1:43" ht="16.5" customHeight="1">
      <c r="A11" s="25" t="s">
        <v>368</v>
      </c>
      <c r="B11" s="10">
        <v>2</v>
      </c>
      <c r="C11" s="10">
        <v>2</v>
      </c>
      <c r="D11" s="10">
        <v>1</v>
      </c>
      <c r="E11" s="10">
        <v>2</v>
      </c>
      <c r="F11" s="10">
        <v>0</v>
      </c>
      <c r="G11" s="12">
        <f t="shared" si="0"/>
        <v>5</v>
      </c>
      <c r="H11" s="10">
        <v>0</v>
      </c>
      <c r="I11" s="10">
        <v>1</v>
      </c>
      <c r="J11" s="10">
        <v>2</v>
      </c>
      <c r="K11" s="10">
        <v>2</v>
      </c>
      <c r="L11" s="10">
        <v>0</v>
      </c>
      <c r="M11" s="12">
        <f t="shared" si="1"/>
        <v>4</v>
      </c>
      <c r="N11" s="10">
        <v>2</v>
      </c>
      <c r="O11" s="10">
        <v>2</v>
      </c>
      <c r="P11" s="10">
        <v>0</v>
      </c>
      <c r="Q11" s="10">
        <v>1</v>
      </c>
      <c r="R11" s="10">
        <v>2</v>
      </c>
      <c r="S11" s="12">
        <f t="shared" si="2"/>
        <v>5</v>
      </c>
      <c r="T11" s="10">
        <v>2</v>
      </c>
      <c r="U11" s="10">
        <v>2</v>
      </c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3</v>
      </c>
      <c r="AG11" s="11">
        <v>4</v>
      </c>
      <c r="AH11" s="11">
        <v>4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4.285714285714286</v>
      </c>
      <c r="AQ11" s="25" t="str">
        <f t="shared" si="6"/>
        <v>королёва софия</v>
      </c>
    </row>
    <row r="12" spans="1:43" ht="16.5" customHeight="1">
      <c r="A12" s="25" t="s">
        <v>369</v>
      </c>
      <c r="B12" s="10">
        <v>0</v>
      </c>
      <c r="C12" s="10">
        <v>2</v>
      </c>
      <c r="D12" s="10">
        <v>0</v>
      </c>
      <c r="E12" s="10">
        <v>2</v>
      </c>
      <c r="F12" s="10">
        <v>0</v>
      </c>
      <c r="G12" s="12">
        <f t="shared" si="0"/>
        <v>4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2">
        <f t="shared" si="1"/>
        <v>2</v>
      </c>
      <c r="N12" s="10">
        <v>2</v>
      </c>
      <c r="O12" s="10">
        <v>1</v>
      </c>
      <c r="P12" s="10">
        <v>0</v>
      </c>
      <c r="Q12" s="10">
        <v>0</v>
      </c>
      <c r="R12" s="10">
        <v>0</v>
      </c>
      <c r="S12" s="12">
        <f t="shared" si="2"/>
        <v>3</v>
      </c>
      <c r="T12" s="10">
        <v>2</v>
      </c>
      <c r="U12" s="10">
        <v>2</v>
      </c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3</v>
      </c>
      <c r="AG12" s="11">
        <v>2</v>
      </c>
      <c r="AH12" s="11">
        <v>2</v>
      </c>
      <c r="AI12" s="11">
        <v>2</v>
      </c>
      <c r="AJ12" s="11"/>
      <c r="AK12" s="11"/>
      <c r="AL12" s="12"/>
      <c r="AM12" s="12"/>
      <c r="AN12" s="12"/>
      <c r="AO12" s="12"/>
      <c r="AP12" s="13">
        <f t="shared" si="5"/>
        <v>2.5714285714285716</v>
      </c>
      <c r="AQ12" s="25" t="str">
        <f t="shared" si="6"/>
        <v>коротков максим</v>
      </c>
    </row>
    <row r="13" spans="1:43" ht="16.5" customHeight="1">
      <c r="A13" s="25" t="s">
        <v>370</v>
      </c>
      <c r="B13" s="10">
        <v>2</v>
      </c>
      <c r="C13" s="10">
        <v>2</v>
      </c>
      <c r="D13" s="10">
        <v>1</v>
      </c>
      <c r="E13" s="10">
        <v>2</v>
      </c>
      <c r="F13" s="10">
        <v>0</v>
      </c>
      <c r="G13" s="12">
        <f t="shared" si="0"/>
        <v>5</v>
      </c>
      <c r="H13" s="10">
        <v>0</v>
      </c>
      <c r="I13" s="10">
        <v>2</v>
      </c>
      <c r="J13" s="10">
        <v>0</v>
      </c>
      <c r="K13" s="10">
        <v>1</v>
      </c>
      <c r="L13" s="10">
        <v>2</v>
      </c>
      <c r="M13" s="12">
        <f t="shared" si="1"/>
        <v>4</v>
      </c>
      <c r="N13" s="10">
        <v>2</v>
      </c>
      <c r="O13" s="10">
        <v>1</v>
      </c>
      <c r="P13" s="10">
        <v>2</v>
      </c>
      <c r="Q13" s="10">
        <v>2</v>
      </c>
      <c r="R13" s="10">
        <v>2</v>
      </c>
      <c r="S13" s="12">
        <f t="shared" si="2"/>
        <v>5</v>
      </c>
      <c r="T13" s="10">
        <v>2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3</v>
      </c>
      <c r="AG13" s="11">
        <v>5</v>
      </c>
      <c r="AH13" s="11">
        <v>3</v>
      </c>
      <c r="AI13" s="11">
        <v>5</v>
      </c>
      <c r="AJ13" s="11"/>
      <c r="AK13" s="11"/>
      <c r="AL13" s="12"/>
      <c r="AM13" s="12"/>
      <c r="AN13" s="12"/>
      <c r="AO13" s="12"/>
      <c r="AP13" s="13">
        <f t="shared" si="5"/>
        <v>4.285714285714286</v>
      </c>
      <c r="AQ13" s="25" t="str">
        <f t="shared" si="6"/>
        <v>кремнёва екатерина</v>
      </c>
    </row>
    <row r="14" spans="1:43" ht="16.5" customHeight="1">
      <c r="A14" s="25" t="s">
        <v>371</v>
      </c>
      <c r="B14" s="10">
        <v>2</v>
      </c>
      <c r="C14" s="10">
        <v>1</v>
      </c>
      <c r="D14" s="10">
        <v>2</v>
      </c>
      <c r="E14" s="10">
        <v>1</v>
      </c>
      <c r="F14" s="10">
        <v>2</v>
      </c>
      <c r="G14" s="12">
        <f t="shared" si="0"/>
        <v>5</v>
      </c>
      <c r="H14" s="10">
        <v>2</v>
      </c>
      <c r="I14" s="10">
        <v>0</v>
      </c>
      <c r="J14" s="10">
        <v>1</v>
      </c>
      <c r="K14" s="10">
        <v>0</v>
      </c>
      <c r="L14" s="10">
        <v>0</v>
      </c>
      <c r="M14" s="12">
        <f t="shared" si="1"/>
        <v>3</v>
      </c>
      <c r="N14" s="10">
        <v>0</v>
      </c>
      <c r="O14" s="10">
        <v>2</v>
      </c>
      <c r="P14" s="10">
        <v>2</v>
      </c>
      <c r="Q14" s="10">
        <v>2</v>
      </c>
      <c r="R14" s="10">
        <v>0</v>
      </c>
      <c r="S14" s="12">
        <f t="shared" si="2"/>
        <v>5</v>
      </c>
      <c r="T14" s="10">
        <v>0</v>
      </c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5</v>
      </c>
      <c r="AG14" s="11">
        <v>5</v>
      </c>
      <c r="AH14" s="11">
        <v>5</v>
      </c>
      <c r="AI14" s="11">
        <v>5</v>
      </c>
      <c r="AJ14" s="11"/>
      <c r="AK14" s="11"/>
      <c r="AL14" s="12"/>
      <c r="AM14" s="12"/>
      <c r="AN14" s="12"/>
      <c r="AO14" s="12"/>
      <c r="AP14" s="13">
        <f t="shared" si="5"/>
        <v>4.714285714285714</v>
      </c>
      <c r="AQ14" s="25" t="str">
        <f t="shared" si="6"/>
        <v>куцуров михаил</v>
      </c>
    </row>
    <row r="15" spans="1:43" ht="16.5" customHeight="1">
      <c r="A15" s="25" t="s">
        <v>372</v>
      </c>
      <c r="B15" s="10">
        <v>2</v>
      </c>
      <c r="C15" s="10">
        <v>2</v>
      </c>
      <c r="D15" s="10">
        <v>1</v>
      </c>
      <c r="E15" s="10">
        <v>2</v>
      </c>
      <c r="F15" s="10">
        <v>2</v>
      </c>
      <c r="G15" s="12">
        <f t="shared" si="0"/>
        <v>5</v>
      </c>
      <c r="H15" s="10">
        <v>0</v>
      </c>
      <c r="I15" s="10">
        <v>1</v>
      </c>
      <c r="J15" s="10">
        <v>1</v>
      </c>
      <c r="K15" s="10">
        <v>0</v>
      </c>
      <c r="L15" s="10">
        <v>2</v>
      </c>
      <c r="M15" s="12">
        <f t="shared" si="1"/>
        <v>4</v>
      </c>
      <c r="N15" s="10">
        <v>0</v>
      </c>
      <c r="O15" s="10">
        <v>0</v>
      </c>
      <c r="P15" s="10">
        <v>1</v>
      </c>
      <c r="Q15" s="10">
        <v>2</v>
      </c>
      <c r="R15" s="10">
        <v>1</v>
      </c>
      <c r="S15" s="12">
        <f t="shared" si="2"/>
        <v>4</v>
      </c>
      <c r="T15" s="10">
        <v>2</v>
      </c>
      <c r="U15" s="10">
        <v>2</v>
      </c>
      <c r="V15" s="10">
        <v>2</v>
      </c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5</v>
      </c>
      <c r="AG15" s="11">
        <v>5</v>
      </c>
      <c r="AH15" s="11">
        <v>5</v>
      </c>
      <c r="AI15" s="11">
        <v>5</v>
      </c>
      <c r="AJ15" s="11"/>
      <c r="AK15" s="11"/>
      <c r="AL15" s="12"/>
      <c r="AM15" s="12"/>
      <c r="AN15" s="12"/>
      <c r="AO15" s="12"/>
      <c r="AP15" s="13">
        <f t="shared" si="5"/>
        <v>4.714285714285714</v>
      </c>
      <c r="AQ15" s="25" t="str">
        <f t="shared" si="6"/>
        <v>малахова марианна</v>
      </c>
    </row>
    <row r="16" spans="1:43" ht="16.5" customHeight="1">
      <c r="A16" s="25" t="s">
        <v>373</v>
      </c>
      <c r="B16" s="10">
        <v>2</v>
      </c>
      <c r="C16" s="10">
        <v>2</v>
      </c>
      <c r="D16" s="10">
        <v>0</v>
      </c>
      <c r="E16" s="10">
        <v>2</v>
      </c>
      <c r="F16" s="10">
        <v>2</v>
      </c>
      <c r="G16" s="12">
        <f t="shared" si="0"/>
        <v>5</v>
      </c>
      <c r="H16" s="10">
        <v>0</v>
      </c>
      <c r="I16" s="10">
        <v>0</v>
      </c>
      <c r="J16" s="10">
        <v>2</v>
      </c>
      <c r="K16" s="10">
        <v>0</v>
      </c>
      <c r="L16" s="10">
        <v>1</v>
      </c>
      <c r="M16" s="12">
        <f t="shared" si="1"/>
        <v>3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2">
        <f t="shared" si="2"/>
        <v>3</v>
      </c>
      <c r="T16" s="10">
        <v>2</v>
      </c>
      <c r="U16" s="10">
        <v>2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4</v>
      </c>
      <c r="AG16" s="11">
        <v>5</v>
      </c>
      <c r="AH16" s="11">
        <v>5</v>
      </c>
      <c r="AI16" s="11">
        <v>5</v>
      </c>
      <c r="AJ16" s="11"/>
      <c r="AK16" s="11"/>
      <c r="AL16" s="12"/>
      <c r="AM16" s="12"/>
      <c r="AN16" s="12"/>
      <c r="AO16" s="12"/>
      <c r="AP16" s="13">
        <f t="shared" si="5"/>
        <v>4.285714285714286</v>
      </c>
      <c r="AQ16" s="25" t="str">
        <f t="shared" si="6"/>
        <v>мацкевич анна</v>
      </c>
    </row>
    <row r="17" spans="1:43" ht="16.5" customHeight="1">
      <c r="A17" s="25" t="s">
        <v>374</v>
      </c>
      <c r="B17" s="10">
        <v>2</v>
      </c>
      <c r="C17" s="10">
        <v>0</v>
      </c>
      <c r="D17" s="10">
        <v>0</v>
      </c>
      <c r="E17" s="10">
        <v>2</v>
      </c>
      <c r="F17" s="10">
        <v>0</v>
      </c>
      <c r="G17" s="12">
        <f t="shared" si="0"/>
        <v>4</v>
      </c>
      <c r="H17" s="10">
        <v>2</v>
      </c>
      <c r="I17" s="10">
        <v>0</v>
      </c>
      <c r="J17" s="10">
        <v>2</v>
      </c>
      <c r="K17" s="10">
        <v>1</v>
      </c>
      <c r="L17" s="10">
        <v>2</v>
      </c>
      <c r="M17" s="12">
        <f t="shared" si="1"/>
        <v>5</v>
      </c>
      <c r="N17" s="10">
        <v>2</v>
      </c>
      <c r="O17" s="10">
        <v>2</v>
      </c>
      <c r="P17" s="10">
        <v>2</v>
      </c>
      <c r="Q17" s="10">
        <v>0</v>
      </c>
      <c r="R17" s="10">
        <v>0</v>
      </c>
      <c r="S17" s="12">
        <f t="shared" si="2"/>
        <v>5</v>
      </c>
      <c r="T17" s="10">
        <v>0</v>
      </c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5</v>
      </c>
      <c r="AH17" s="11">
        <v>5</v>
      </c>
      <c r="AI17" s="11">
        <v>5</v>
      </c>
      <c r="AJ17" s="11"/>
      <c r="AK17" s="11"/>
      <c r="AL17" s="12"/>
      <c r="AM17" s="12"/>
      <c r="AN17" s="12"/>
      <c r="AO17" s="12"/>
      <c r="AP17" s="13">
        <f t="shared" si="5"/>
        <v>4.571428571428571</v>
      </c>
      <c r="AQ17" s="25" t="str">
        <f t="shared" si="6"/>
        <v>михеев арсений</v>
      </c>
    </row>
    <row r="18" spans="1:43" ht="16.5" customHeight="1">
      <c r="A18" s="25" t="s">
        <v>375</v>
      </c>
      <c r="B18" s="10">
        <v>1</v>
      </c>
      <c r="C18" s="10">
        <v>2</v>
      </c>
      <c r="D18" s="10">
        <v>0</v>
      </c>
      <c r="E18" s="10">
        <v>0</v>
      </c>
      <c r="F18" s="10">
        <v>2</v>
      </c>
      <c r="G18" s="12">
        <f t="shared" si="0"/>
        <v>4</v>
      </c>
      <c r="H18" s="10">
        <v>0</v>
      </c>
      <c r="I18" s="10">
        <v>0</v>
      </c>
      <c r="J18" s="10">
        <v>2</v>
      </c>
      <c r="K18" s="10">
        <v>2</v>
      </c>
      <c r="L18" s="10">
        <v>1</v>
      </c>
      <c r="M18" s="12">
        <f t="shared" si="1"/>
        <v>4</v>
      </c>
      <c r="N18" s="10">
        <v>2</v>
      </c>
      <c r="O18" s="10">
        <v>0</v>
      </c>
      <c r="P18" s="10">
        <v>0</v>
      </c>
      <c r="Q18" s="10">
        <v>2</v>
      </c>
      <c r="R18" s="10">
        <v>2</v>
      </c>
      <c r="S18" s="12">
        <f t="shared" si="2"/>
        <v>5</v>
      </c>
      <c r="T18" s="10">
        <v>0</v>
      </c>
      <c r="U18" s="10">
        <v>0</v>
      </c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3</v>
      </c>
      <c r="AG18" s="11">
        <v>5</v>
      </c>
      <c r="AH18" s="11">
        <v>5</v>
      </c>
      <c r="AI18" s="11">
        <v>5</v>
      </c>
      <c r="AJ18" s="11"/>
      <c r="AK18" s="11"/>
      <c r="AL18" s="12"/>
      <c r="AM18" s="12"/>
      <c r="AN18" s="12"/>
      <c r="AO18" s="12"/>
      <c r="AP18" s="13">
        <f t="shared" si="5"/>
        <v>4.428571428571429</v>
      </c>
      <c r="AQ18" s="25" t="str">
        <f t="shared" si="6"/>
        <v>мишин илья</v>
      </c>
    </row>
    <row r="19" spans="1:43" ht="16.5" customHeight="1">
      <c r="A19" s="25" t="s">
        <v>376</v>
      </c>
      <c r="B19" s="10">
        <v>0</v>
      </c>
      <c r="C19" s="10">
        <v>0</v>
      </c>
      <c r="D19" s="10">
        <v>1</v>
      </c>
      <c r="E19" s="10">
        <v>0</v>
      </c>
      <c r="F19" s="10">
        <v>0</v>
      </c>
      <c r="G19" s="12">
        <f t="shared" si="0"/>
        <v>2</v>
      </c>
      <c r="H19" s="10">
        <v>0</v>
      </c>
      <c r="I19" s="10">
        <v>0</v>
      </c>
      <c r="J19" s="10">
        <v>2</v>
      </c>
      <c r="K19" s="10">
        <v>0</v>
      </c>
      <c r="L19" s="10">
        <v>0</v>
      </c>
      <c r="M19" s="12">
        <f t="shared" si="1"/>
        <v>3</v>
      </c>
      <c r="N19" s="10">
        <v>0</v>
      </c>
      <c r="O19" s="10">
        <v>1</v>
      </c>
      <c r="P19" s="10">
        <v>0</v>
      </c>
      <c r="Q19" s="10">
        <v>2</v>
      </c>
      <c r="R19" s="10">
        <v>0</v>
      </c>
      <c r="S19" s="12">
        <f t="shared" si="2"/>
        <v>3</v>
      </c>
      <c r="T19" s="10">
        <v>1</v>
      </c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2</v>
      </c>
      <c r="AG19" s="11">
        <v>3</v>
      </c>
      <c r="AH19" s="11">
        <v>2</v>
      </c>
      <c r="AI19" s="11">
        <v>2</v>
      </c>
      <c r="AJ19" s="11"/>
      <c r="AK19" s="11"/>
      <c r="AL19" s="12"/>
      <c r="AM19" s="12"/>
      <c r="AN19" s="12"/>
      <c r="AO19" s="12"/>
      <c r="AP19" s="13">
        <f t="shared" si="5"/>
        <v>2.4285714285714284</v>
      </c>
      <c r="AQ19" s="25" t="str">
        <f t="shared" si="6"/>
        <v>мищенко александр</v>
      </c>
    </row>
    <row r="20" spans="1:43" ht="16.5" customHeight="1">
      <c r="A20" s="25" t="s">
        <v>377</v>
      </c>
      <c r="B20" s="10">
        <v>2</v>
      </c>
      <c r="C20" s="10">
        <v>2</v>
      </c>
      <c r="D20" s="10">
        <v>0</v>
      </c>
      <c r="E20" s="10">
        <v>0</v>
      </c>
      <c r="F20" s="10">
        <v>0</v>
      </c>
      <c r="G20" s="12">
        <f t="shared" si="0"/>
        <v>4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2">
        <f t="shared" si="1"/>
        <v>2</v>
      </c>
      <c r="N20" s="10">
        <v>0</v>
      </c>
      <c r="O20" s="10">
        <v>0</v>
      </c>
      <c r="P20" s="10">
        <v>2</v>
      </c>
      <c r="Q20" s="10">
        <v>0</v>
      </c>
      <c r="R20" s="10">
        <v>1</v>
      </c>
      <c r="S20" s="12">
        <f t="shared" si="2"/>
        <v>3</v>
      </c>
      <c r="T20" s="10">
        <v>2</v>
      </c>
      <c r="U20" s="10">
        <v>0</v>
      </c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5</v>
      </c>
      <c r="AG20" s="11">
        <v>5</v>
      </c>
      <c r="AH20" s="11">
        <v>3</v>
      </c>
      <c r="AI20" s="11">
        <v>4</v>
      </c>
      <c r="AJ20" s="11"/>
      <c r="AK20" s="11"/>
      <c r="AL20" s="12"/>
      <c r="AM20" s="12"/>
      <c r="AN20" s="12"/>
      <c r="AO20" s="12"/>
      <c r="AP20" s="13">
        <f t="shared" si="5"/>
        <v>3.7142857142857144</v>
      </c>
      <c r="AQ20" s="25" t="str">
        <f t="shared" si="6"/>
        <v>никитина анастасия</v>
      </c>
    </row>
    <row r="21" spans="1:43" ht="16.5" customHeight="1">
      <c r="A21" s="25" t="s">
        <v>378</v>
      </c>
      <c r="B21" s="10">
        <v>0</v>
      </c>
      <c r="C21" s="10">
        <v>0</v>
      </c>
      <c r="D21" s="10">
        <v>2</v>
      </c>
      <c r="E21" s="10">
        <v>0</v>
      </c>
      <c r="F21" s="10">
        <v>1</v>
      </c>
      <c r="G21" s="12">
        <f t="shared" si="0"/>
        <v>3</v>
      </c>
      <c r="H21" s="10">
        <v>2</v>
      </c>
      <c r="I21" s="10">
        <v>2</v>
      </c>
      <c r="J21" s="10">
        <v>2</v>
      </c>
      <c r="K21" s="10">
        <v>0</v>
      </c>
      <c r="L21" s="10">
        <v>1</v>
      </c>
      <c r="M21" s="12">
        <f t="shared" si="1"/>
        <v>5</v>
      </c>
      <c r="N21" s="10">
        <v>0</v>
      </c>
      <c r="O21" s="10">
        <v>1</v>
      </c>
      <c r="P21" s="10">
        <v>2</v>
      </c>
      <c r="Q21" s="10">
        <v>0</v>
      </c>
      <c r="R21" s="10">
        <v>0</v>
      </c>
      <c r="S21" s="12">
        <f t="shared" si="2"/>
        <v>3</v>
      </c>
      <c r="T21" s="10">
        <v>0</v>
      </c>
      <c r="U21" s="10">
        <v>2</v>
      </c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3</v>
      </c>
      <c r="AG21" s="11">
        <v>5</v>
      </c>
      <c r="AH21" s="11">
        <v>5</v>
      </c>
      <c r="AI21" s="11">
        <v>5</v>
      </c>
      <c r="AJ21" s="11"/>
      <c r="AK21" s="11"/>
      <c r="AL21" s="12"/>
      <c r="AM21" s="12"/>
      <c r="AN21" s="12"/>
      <c r="AO21" s="12"/>
      <c r="AP21" s="13">
        <f t="shared" si="5"/>
        <v>4.142857142857143</v>
      </c>
      <c r="AQ21" s="25" t="str">
        <f t="shared" si="6"/>
        <v>онищенко любовь</v>
      </c>
    </row>
    <row r="22" spans="1:43" ht="16.5" customHeight="1">
      <c r="A22" s="25" t="s">
        <v>379</v>
      </c>
      <c r="B22" s="10">
        <v>2</v>
      </c>
      <c r="C22" s="10">
        <v>0</v>
      </c>
      <c r="D22" s="10">
        <v>0</v>
      </c>
      <c r="E22" s="10">
        <v>2</v>
      </c>
      <c r="F22" s="10">
        <v>1</v>
      </c>
      <c r="G22" s="12">
        <f t="shared" si="0"/>
        <v>4</v>
      </c>
      <c r="H22" s="10">
        <v>1</v>
      </c>
      <c r="I22" s="10">
        <v>1</v>
      </c>
      <c r="J22" s="10">
        <v>0</v>
      </c>
      <c r="K22" s="10">
        <v>2</v>
      </c>
      <c r="L22" s="10">
        <v>1</v>
      </c>
      <c r="M22" s="12">
        <f t="shared" si="1"/>
        <v>4</v>
      </c>
      <c r="N22" s="10">
        <v>0</v>
      </c>
      <c r="O22" s="10">
        <v>2</v>
      </c>
      <c r="P22" s="10">
        <v>0</v>
      </c>
      <c r="Q22" s="10">
        <v>0</v>
      </c>
      <c r="R22" s="10">
        <v>0</v>
      </c>
      <c r="S22" s="12">
        <f t="shared" si="2"/>
        <v>3</v>
      </c>
      <c r="T22" s="10">
        <v>0</v>
      </c>
      <c r="U22" s="10">
        <v>1</v>
      </c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5</v>
      </c>
      <c r="AG22" s="11">
        <v>3</v>
      </c>
      <c r="AH22" s="11">
        <v>2</v>
      </c>
      <c r="AI22" s="11">
        <v>5</v>
      </c>
      <c r="AJ22" s="11"/>
      <c r="AK22" s="11"/>
      <c r="AL22" s="12"/>
      <c r="AM22" s="12"/>
      <c r="AN22" s="12"/>
      <c r="AO22" s="12"/>
      <c r="AP22" s="13">
        <f t="shared" si="5"/>
        <v>3.7142857142857144</v>
      </c>
      <c r="AQ22" s="25" t="str">
        <f t="shared" si="6"/>
        <v>седых артемий</v>
      </c>
    </row>
    <row r="23" spans="1:43" ht="16.5" customHeight="1">
      <c r="A23" s="25" t="s">
        <v>380</v>
      </c>
      <c r="B23" s="10">
        <v>0</v>
      </c>
      <c r="C23" s="10">
        <v>2</v>
      </c>
      <c r="D23" s="10">
        <v>0</v>
      </c>
      <c r="E23" s="10">
        <v>0</v>
      </c>
      <c r="F23" s="10">
        <v>0</v>
      </c>
      <c r="G23" s="12">
        <f t="shared" si="0"/>
        <v>3</v>
      </c>
      <c r="H23" s="10">
        <v>0</v>
      </c>
      <c r="I23" s="10">
        <v>1</v>
      </c>
      <c r="J23" s="10">
        <v>0</v>
      </c>
      <c r="K23" s="10">
        <v>2</v>
      </c>
      <c r="L23" s="10">
        <v>1</v>
      </c>
      <c r="M23" s="12">
        <f t="shared" si="1"/>
        <v>4</v>
      </c>
      <c r="N23" s="10">
        <v>2</v>
      </c>
      <c r="O23" s="10">
        <v>0</v>
      </c>
      <c r="P23" s="10">
        <v>0</v>
      </c>
      <c r="Q23" s="10">
        <v>0</v>
      </c>
      <c r="R23" s="10">
        <v>2</v>
      </c>
      <c r="S23" s="12">
        <f t="shared" si="2"/>
        <v>4</v>
      </c>
      <c r="T23" s="10">
        <v>2</v>
      </c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2</v>
      </c>
      <c r="AG23" s="11">
        <v>5</v>
      </c>
      <c r="AH23" s="11">
        <v>3</v>
      </c>
      <c r="AI23" s="11">
        <v>5</v>
      </c>
      <c r="AJ23" s="11"/>
      <c r="AK23" s="11"/>
      <c r="AL23" s="12"/>
      <c r="AM23" s="12"/>
      <c r="AN23" s="12"/>
      <c r="AO23" s="12"/>
      <c r="AP23" s="13">
        <f t="shared" si="5"/>
        <v>3.7142857142857144</v>
      </c>
      <c r="AQ23" s="25" t="str">
        <f t="shared" si="6"/>
        <v>скоробогатов максим</v>
      </c>
    </row>
    <row r="24" spans="1:43" ht="16.5" customHeight="1">
      <c r="A24" s="25" t="s">
        <v>381</v>
      </c>
      <c r="B24" s="10">
        <v>0</v>
      </c>
      <c r="C24" s="10">
        <v>2</v>
      </c>
      <c r="D24" s="10">
        <v>0</v>
      </c>
      <c r="E24" s="10">
        <v>0</v>
      </c>
      <c r="F24" s="10">
        <v>0</v>
      </c>
      <c r="G24" s="12">
        <f t="shared" si="0"/>
        <v>3</v>
      </c>
      <c r="H24" s="10">
        <v>0</v>
      </c>
      <c r="I24" s="10">
        <v>0</v>
      </c>
      <c r="J24" s="10">
        <v>2</v>
      </c>
      <c r="K24" s="10">
        <v>0</v>
      </c>
      <c r="L24" s="10">
        <v>0</v>
      </c>
      <c r="M24" s="12">
        <f t="shared" si="1"/>
        <v>3</v>
      </c>
      <c r="N24" s="10">
        <v>0</v>
      </c>
      <c r="O24" s="10">
        <v>0</v>
      </c>
      <c r="P24" s="10">
        <v>2</v>
      </c>
      <c r="Q24" s="10">
        <v>2</v>
      </c>
      <c r="R24" s="10">
        <v>1</v>
      </c>
      <c r="S24" s="12">
        <f t="shared" si="2"/>
        <v>4</v>
      </c>
      <c r="T24" s="10">
        <v>1</v>
      </c>
      <c r="U24" s="10">
        <v>0</v>
      </c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>
        <v>4</v>
      </c>
      <c r="AH24" s="11">
        <v>3</v>
      </c>
      <c r="AI24" s="11">
        <v>3</v>
      </c>
      <c r="AJ24" s="11"/>
      <c r="AK24" s="11"/>
      <c r="AL24" s="12"/>
      <c r="AM24" s="12"/>
      <c r="AN24" s="12"/>
      <c r="AO24" s="12"/>
      <c r="AP24" s="13">
        <f t="shared" si="5"/>
        <v>3.3333333333333335</v>
      </c>
      <c r="AQ24" s="25" t="str">
        <f t="shared" si="6"/>
        <v>филиппов никита</v>
      </c>
    </row>
    <row r="25" spans="1:43" ht="16.5" customHeight="1">
      <c r="A25" s="25" t="s">
        <v>382</v>
      </c>
      <c r="B25" s="10">
        <v>2</v>
      </c>
      <c r="C25" s="10">
        <v>2</v>
      </c>
      <c r="D25" s="10">
        <v>2</v>
      </c>
      <c r="E25" s="10">
        <v>2</v>
      </c>
      <c r="F25" s="10">
        <v>2</v>
      </c>
      <c r="G25" s="12">
        <f t="shared" si="0"/>
        <v>5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2">
        <f t="shared" si="1"/>
        <v>5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2">
        <f t="shared" si="2"/>
        <v>5</v>
      </c>
      <c r="T25" s="10">
        <v>2</v>
      </c>
      <c r="U25" s="10">
        <v>2</v>
      </c>
      <c r="V25" s="10">
        <v>2</v>
      </c>
      <c r="W25" s="10">
        <v>2</v>
      </c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>
        <v>5</v>
      </c>
      <c r="AI25" s="11">
        <v>5</v>
      </c>
      <c r="AJ25" s="11"/>
      <c r="AK25" s="11"/>
      <c r="AL25" s="12"/>
      <c r="AM25" s="12"/>
      <c r="AN25" s="12"/>
      <c r="AO25" s="12"/>
      <c r="AP25" s="13">
        <f t="shared" si="5"/>
        <v>5</v>
      </c>
      <c r="AQ25" s="25" t="str">
        <f t="shared" si="6"/>
        <v>хоменко ярослав</v>
      </c>
    </row>
    <row r="26" spans="1:43" ht="16.5" customHeight="1">
      <c r="A26" s="25" t="s">
        <v>383</v>
      </c>
      <c r="B26" s="10">
        <v>1</v>
      </c>
      <c r="C26" s="10">
        <v>1</v>
      </c>
      <c r="D26" s="10">
        <v>2</v>
      </c>
      <c r="E26" s="10">
        <v>0</v>
      </c>
      <c r="F26" s="10">
        <v>0</v>
      </c>
      <c r="G26" s="12">
        <f t="shared" si="0"/>
        <v>4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2">
        <f t="shared" si="1"/>
        <v>2</v>
      </c>
      <c r="N26" s="10">
        <v>0</v>
      </c>
      <c r="O26" s="10">
        <v>0</v>
      </c>
      <c r="P26" s="10">
        <v>2</v>
      </c>
      <c r="Q26" s="10">
        <v>2</v>
      </c>
      <c r="R26" s="10">
        <v>2</v>
      </c>
      <c r="S26" s="12">
        <f t="shared" si="2"/>
        <v>5</v>
      </c>
      <c r="T26" s="10">
        <v>2</v>
      </c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4</v>
      </c>
      <c r="AG26" s="11">
        <v>5</v>
      </c>
      <c r="AH26" s="11">
        <v>5</v>
      </c>
      <c r="AI26" s="11">
        <v>4</v>
      </c>
      <c r="AJ26" s="11"/>
      <c r="AK26" s="11"/>
      <c r="AL26" s="12"/>
      <c r="AM26" s="12"/>
      <c r="AN26" s="12"/>
      <c r="AO26" s="12"/>
      <c r="AP26" s="13">
        <f t="shared" si="5"/>
        <v>4.142857142857143</v>
      </c>
      <c r="AQ26" s="25" t="str">
        <f t="shared" si="6"/>
        <v>чистякова мария</v>
      </c>
    </row>
    <row r="27" spans="1:43" ht="13.5" customHeight="1">
      <c r="A27" s="15"/>
      <c r="B27" s="15"/>
      <c r="C27" s="15"/>
      <c r="D27" s="15"/>
      <c r="E27" s="15"/>
      <c r="F27" s="15"/>
      <c r="G27" s="15" t="s">
        <v>384</v>
      </c>
      <c r="H27" s="15"/>
      <c r="I27" s="15"/>
      <c r="J27" s="15"/>
      <c r="K27" s="15"/>
      <c r="L27" s="15"/>
      <c r="M27" s="15" t="s">
        <v>385</v>
      </c>
      <c r="N27" s="15"/>
      <c r="O27" s="15"/>
      <c r="P27" s="15"/>
      <c r="Q27" s="15"/>
      <c r="R27" s="15"/>
      <c r="S27" s="15" t="s">
        <v>386</v>
      </c>
      <c r="T27" s="15"/>
      <c r="U27" s="15"/>
      <c r="V27" s="15"/>
      <c r="W27" s="15"/>
      <c r="X27" s="15"/>
      <c r="Y27" s="15" t="s">
        <v>387</v>
      </c>
      <c r="Z27" s="15"/>
      <c r="AA27" s="15"/>
      <c r="AB27" s="15"/>
      <c r="AC27" s="18"/>
      <c r="AD27" s="15"/>
      <c r="AE27" s="15" t="s">
        <v>388</v>
      </c>
      <c r="AF27" s="15" t="s">
        <v>389</v>
      </c>
      <c r="AG27" s="15" t="s">
        <v>390</v>
      </c>
      <c r="AH27" s="15" t="s">
        <v>391</v>
      </c>
      <c r="AI27" s="15" t="s">
        <v>392</v>
      </c>
      <c r="AJ27" s="15"/>
      <c r="AK27" s="15"/>
      <c r="AL27" s="15" t="s">
        <v>393</v>
      </c>
      <c r="AM27" s="15"/>
      <c r="AN27" s="15"/>
      <c r="AO27" s="15"/>
      <c r="AP27" s="15" t="s">
        <v>394</v>
      </c>
      <c r="AQ27" s="15"/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395</v>
      </c>
      <c r="AG28" s="15" t="s">
        <v>396</v>
      </c>
      <c r="AH28" s="15" t="s">
        <v>397</v>
      </c>
      <c r="AI28" s="15" t="s">
        <v>398</v>
      </c>
      <c r="AJ28" s="15"/>
      <c r="AK28" s="15"/>
      <c r="AL28" s="15" t="s">
        <v>399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400</v>
      </c>
      <c r="AG29" s="15"/>
      <c r="AH29" s="15"/>
      <c r="AI29" s="15"/>
      <c r="AJ29" s="15"/>
      <c r="AK29" s="15"/>
      <c r="AL29" s="15" t="s">
        <v>401</v>
      </c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402</v>
      </c>
      <c r="B31" s="15" t="s">
        <v>403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404</v>
      </c>
      <c r="N31" s="15" t="s">
        <v>0</v>
      </c>
      <c r="O31" s="15"/>
      <c r="P31" s="15"/>
      <c r="Q31" s="15"/>
      <c r="R31" s="15"/>
      <c r="S31" s="15" t="s"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405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272</v>
      </c>
      <c r="B32" s="15" t="s">
        <v>273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274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 t="s">
        <v>275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276</v>
      </c>
      <c r="B33" s="15" t="s">
        <v>277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278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 t="s">
        <v>279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280</v>
      </c>
      <c r="B34" s="15" t="s">
        <v>281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282</v>
      </c>
      <c r="B35" s="15" t="s">
        <v>283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284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285</v>
      </c>
      <c r="B36" s="15" t="s">
        <v>286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287</v>
      </c>
      <c r="B37" s="15" t="s">
        <v>288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289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290</v>
      </c>
      <c r="B38" s="15" t="s">
        <v>291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292</v>
      </c>
      <c r="B39" s="15" t="s">
        <v>293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294</v>
      </c>
      <c r="B40" s="15" t="s">
        <v>295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296</v>
      </c>
      <c r="B41" s="15" t="s">
        <v>297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298</v>
      </c>
      <c r="B42" s="15" t="s">
        <v>299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300</v>
      </c>
      <c r="B43" s="15" t="s">
        <v>301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302</v>
      </c>
      <c r="B44" s="15" t="s">
        <v>303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304</v>
      </c>
      <c r="B45" s="15" t="s">
        <v>305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 t="s">
        <v>0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306</v>
      </c>
      <c r="B46" s="15" t="s">
        <v>307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 t="s">
        <v>308</v>
      </c>
      <c r="B47" s="15" t="s">
        <v>309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6"/>
      <c r="S53" s="16"/>
      <c r="T53" s="16"/>
      <c r="U53" s="16"/>
      <c r="V53" s="16"/>
      <c r="W53" s="16"/>
      <c r="X53" s="17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2" ht="13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20"/>
      <c r="R54" s="20"/>
      <c r="S54" s="20"/>
      <c r="T54" s="20"/>
      <c r="U54" s="20"/>
      <c r="V54" s="20"/>
      <c r="W54" s="20"/>
      <c r="X54" s="21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6"/>
    </row>
    <row r="55" spans="1:42" ht="13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0"/>
      <c r="R55" s="20"/>
      <c r="S55" s="20"/>
      <c r="T55" s="20"/>
      <c r="U55" s="20"/>
      <c r="V55" s="20"/>
      <c r="W55" s="20"/>
      <c r="X55" s="21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6"/>
    </row>
    <row r="56" spans="1:4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0"/>
      <c r="R56" s="20"/>
      <c r="S56" s="20"/>
      <c r="T56" s="20"/>
      <c r="U56" s="20"/>
      <c r="V56" s="20"/>
      <c r="W56" s="20"/>
      <c r="X56" s="21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6"/>
    </row>
    <row r="57" spans="1:4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0"/>
      <c r="R57" s="20"/>
      <c r="S57" s="20"/>
      <c r="T57" s="20"/>
      <c r="U57" s="20"/>
      <c r="V57" s="20"/>
      <c r="W57" s="20"/>
      <c r="X57" s="21"/>
      <c r="Y57" s="20"/>
      <c r="Z57" s="20"/>
      <c r="AA57" s="20"/>
      <c r="AB57" s="20"/>
      <c r="AC57" s="21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6"/>
    </row>
    <row r="58" spans="1:41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0"/>
      <c r="R58" s="20"/>
      <c r="S58" s="20"/>
      <c r="T58" s="20"/>
      <c r="U58" s="20"/>
      <c r="V58" s="20"/>
      <c r="W58" s="20"/>
      <c r="X58" s="21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0"/>
      <c r="R59" s="20"/>
      <c r="S59" s="20"/>
      <c r="T59" s="20"/>
      <c r="U59" s="20"/>
      <c r="V59" s="20"/>
      <c r="W59" s="20"/>
      <c r="X59" s="21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0"/>
      <c r="R60" s="20"/>
      <c r="S60" s="20"/>
      <c r="T60" s="20"/>
      <c r="U60" s="20"/>
      <c r="V60" s="20"/>
      <c r="W60" s="20"/>
      <c r="X60" s="2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0"/>
      <c r="R61" s="20"/>
      <c r="S61" s="20"/>
      <c r="T61" s="20"/>
      <c r="U61" s="20"/>
      <c r="V61" s="20"/>
      <c r="W61" s="20"/>
      <c r="X61" s="2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20"/>
      <c r="R62" s="20"/>
      <c r="S62" s="20"/>
      <c r="T62" s="20"/>
      <c r="U62" s="20"/>
      <c r="V62" s="20"/>
      <c r="W62" s="20"/>
      <c r="X62" s="2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23" ht="13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0"/>
      <c r="R63" s="20"/>
      <c r="S63" s="20"/>
      <c r="T63" s="20"/>
      <c r="U63" s="20"/>
      <c r="V63" s="20"/>
      <c r="W63" s="20"/>
    </row>
    <row r="64" spans="1:23" ht="1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0"/>
      <c r="R64" s="20"/>
      <c r="S64" s="20"/>
      <c r="T64" s="20"/>
      <c r="U64" s="20"/>
      <c r="V64" s="20"/>
      <c r="W64" s="20"/>
    </row>
    <row r="65" spans="1:16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4"/>
  <sheetViews>
    <sheetView workbookViewId="0" topLeftCell="A1">
      <selection activeCell="AP1" sqref="AP1:AP25"/>
    </sheetView>
  </sheetViews>
  <sheetFormatPr defaultColWidth="11.421875" defaultRowHeight="10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3" ht="16.5" customHeight="1">
      <c r="A1" s="1" t="s">
        <v>310</v>
      </c>
      <c r="B1" s="9">
        <v>0</v>
      </c>
      <c r="C1" s="9">
        <v>1</v>
      </c>
      <c r="D1" s="9">
        <v>1</v>
      </c>
      <c r="E1" s="9">
        <v>2</v>
      </c>
      <c r="F1" s="9">
        <v>2</v>
      </c>
      <c r="G1" s="3">
        <f aca="true" t="shared" si="0" ref="G1:G25">IF(COUNT(B1:F1)=5,IF(SUM(B1:F1)&gt;5,5,IF(SUM(B1:F1)&gt;3,4,IF(SUM(B1:F1)&gt;1,3,IF(SUM(B1:F1)&gt;=0,2))))," ")</f>
        <v>5</v>
      </c>
      <c r="H1" s="9">
        <v>2</v>
      </c>
      <c r="I1" s="9">
        <v>0</v>
      </c>
      <c r="J1" s="9">
        <v>2</v>
      </c>
      <c r="K1" s="9">
        <v>1</v>
      </c>
      <c r="L1" s="9">
        <v>1</v>
      </c>
      <c r="M1" s="3">
        <f aca="true" t="shared" si="1" ref="M1:M25">IF(COUNT(H1:L1)=5,IF(SUM(H1:L1)&gt;5,5,IF(SUM(H1:L1)&gt;3,4,IF(SUM(H1:L1)&gt;1,3,IF(SUM(H1:L1)&gt;=0,2))))," ")</f>
        <v>5</v>
      </c>
      <c r="N1" s="9">
        <v>1</v>
      </c>
      <c r="O1" s="9">
        <v>2</v>
      </c>
      <c r="P1" s="9">
        <v>2</v>
      </c>
      <c r="Q1" s="9">
        <v>0</v>
      </c>
      <c r="R1" s="9">
        <v>2</v>
      </c>
      <c r="S1" s="3">
        <f aca="true" t="shared" si="2" ref="S1:S25">IF(COUNT(N1:R1)=5,IF(SUM(N1:R1)&gt;5,5,IF(SUM(N1:R1)&gt;3,4,IF(SUM(N1:R1)&gt;1,3,IF(SUM(N1:R1)&gt;=0,2))))," ")</f>
        <v>5</v>
      </c>
      <c r="T1" s="9">
        <v>2</v>
      </c>
      <c r="U1" s="9">
        <v>2</v>
      </c>
      <c r="V1" s="9">
        <v>0</v>
      </c>
      <c r="W1" s="9">
        <v>2</v>
      </c>
      <c r="X1" s="9">
        <v>2</v>
      </c>
      <c r="Y1" s="3">
        <f aca="true" t="shared" si="3" ref="Y1:Y25">IF(COUNT(T1:X1)=5,IF(SUM(T1:X1)&gt;5,5,IF(SUM(T1:X1)&gt;3,4,IF(SUM(T1:X1)&gt;1,3,IF(SUM(T1:X1)&gt;=0,2))))," ")</f>
        <v>5</v>
      </c>
      <c r="Z1" s="9">
        <v>2</v>
      </c>
      <c r="AA1" s="9">
        <v>0</v>
      </c>
      <c r="AB1" s="10"/>
      <c r="AC1" s="10"/>
      <c r="AD1" s="10"/>
      <c r="AE1" s="3" t="str">
        <f aca="true" t="shared" si="4" ref="AE1:AE25">IF(COUNT(Z1:AD1)=5,IF(SUM(Z1:AD1)&gt;5,5,IF(SUM(Z1:AD1)&gt;3,4,IF(SUM(Z1:AD1)&gt;1,3,IF(SUM(Z1:AD1)&gt;=0,2))))," ")</f>
        <v> </v>
      </c>
      <c r="AF1" s="27">
        <v>5</v>
      </c>
      <c r="AG1" s="27">
        <v>5</v>
      </c>
      <c r="AH1" s="11"/>
      <c r="AI1" s="11"/>
      <c r="AJ1" s="11"/>
      <c r="AK1" s="11"/>
      <c r="AL1" s="12"/>
      <c r="AM1" s="12"/>
      <c r="AN1" s="12"/>
      <c r="AO1" s="12"/>
      <c r="AP1" s="13">
        <f aca="true" t="shared" si="5" ref="AP1:AP25">IF(COUNT(G1,M1,S1,Y1,AE1,AF1:AK1,AL1:AO1)&gt;=1,(SUM(G1,M1,S1,Y1,AE1,AF1:AK1,AL1:AO1)/COUNT(G1,M1,S1,Y1,AE1,AF1:AK1,AL1:AO1)),0)</f>
        <v>5</v>
      </c>
      <c r="AQ1" s="1" t="str">
        <f aca="true" t="shared" si="6" ref="AQ1:AQ25">A1</f>
        <v>брайчун тимофей</v>
      </c>
    </row>
    <row r="2" spans="1:43" ht="16.5" customHeight="1">
      <c r="A2" s="1" t="s">
        <v>311</v>
      </c>
      <c r="B2" s="9">
        <v>0</v>
      </c>
      <c r="C2" s="9">
        <v>0</v>
      </c>
      <c r="D2" s="9">
        <v>1</v>
      </c>
      <c r="E2" s="9">
        <v>2</v>
      </c>
      <c r="F2" s="9">
        <v>2</v>
      </c>
      <c r="G2" s="3">
        <f t="shared" si="0"/>
        <v>4</v>
      </c>
      <c r="H2" s="9">
        <v>1</v>
      </c>
      <c r="I2" s="9">
        <v>2</v>
      </c>
      <c r="J2" s="9">
        <v>2</v>
      </c>
      <c r="K2" s="9">
        <v>1</v>
      </c>
      <c r="L2" s="9">
        <v>2</v>
      </c>
      <c r="M2" s="3">
        <f t="shared" si="1"/>
        <v>5</v>
      </c>
      <c r="N2" s="9">
        <v>2</v>
      </c>
      <c r="O2" s="9">
        <v>2</v>
      </c>
      <c r="P2" s="9">
        <v>2</v>
      </c>
      <c r="Q2" s="9">
        <v>1</v>
      </c>
      <c r="R2" s="9">
        <v>2</v>
      </c>
      <c r="S2" s="3">
        <f t="shared" si="2"/>
        <v>5</v>
      </c>
      <c r="T2" s="9">
        <v>2</v>
      </c>
      <c r="U2" s="9">
        <v>2</v>
      </c>
      <c r="V2" s="9">
        <v>0</v>
      </c>
      <c r="W2" s="9">
        <v>2</v>
      </c>
      <c r="X2" s="9">
        <v>2</v>
      </c>
      <c r="Y2" s="3">
        <f t="shared" si="3"/>
        <v>5</v>
      </c>
      <c r="Z2" s="9">
        <v>2</v>
      </c>
      <c r="AA2" s="10"/>
      <c r="AB2" s="10"/>
      <c r="AC2" s="10"/>
      <c r="AD2" s="10"/>
      <c r="AE2" s="3" t="str">
        <f t="shared" si="4"/>
        <v> </v>
      </c>
      <c r="AF2" s="27">
        <v>5</v>
      </c>
      <c r="AG2" s="27">
        <v>5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4.833333333333333</v>
      </c>
      <c r="AQ2" s="1" t="str">
        <f t="shared" si="6"/>
        <v>бурдынюк александр</v>
      </c>
    </row>
    <row r="3" spans="1:43" ht="16.5" customHeight="1">
      <c r="A3" s="1" t="s">
        <v>312</v>
      </c>
      <c r="B3" s="9">
        <v>1</v>
      </c>
      <c r="C3" s="9">
        <v>1</v>
      </c>
      <c r="D3" s="9">
        <v>0</v>
      </c>
      <c r="E3" s="9">
        <v>1</v>
      </c>
      <c r="F3" s="9">
        <v>2</v>
      </c>
      <c r="G3" s="3">
        <f t="shared" si="0"/>
        <v>4</v>
      </c>
      <c r="H3" s="9">
        <v>1</v>
      </c>
      <c r="I3" s="9">
        <v>1</v>
      </c>
      <c r="J3" s="9">
        <v>1</v>
      </c>
      <c r="K3" s="9">
        <v>0</v>
      </c>
      <c r="L3" s="9">
        <v>2</v>
      </c>
      <c r="M3" s="3">
        <f t="shared" si="1"/>
        <v>4</v>
      </c>
      <c r="N3" s="9">
        <v>0</v>
      </c>
      <c r="O3" s="9">
        <v>2</v>
      </c>
      <c r="P3" s="9">
        <v>2</v>
      </c>
      <c r="Q3" s="9">
        <v>2</v>
      </c>
      <c r="R3" s="9">
        <v>2</v>
      </c>
      <c r="S3" s="3">
        <f t="shared" si="2"/>
        <v>5</v>
      </c>
      <c r="T3" s="9">
        <v>0</v>
      </c>
      <c r="U3" s="9">
        <v>2</v>
      </c>
      <c r="V3" s="9">
        <v>0</v>
      </c>
      <c r="W3" s="9">
        <v>1</v>
      </c>
      <c r="X3" s="9">
        <v>2</v>
      </c>
      <c r="Y3" s="3">
        <f t="shared" si="3"/>
        <v>4</v>
      </c>
      <c r="Z3" s="9">
        <v>1</v>
      </c>
      <c r="AA3" s="9">
        <v>0</v>
      </c>
      <c r="AB3" s="10"/>
      <c r="AC3" s="10"/>
      <c r="AD3" s="10"/>
      <c r="AE3" s="3" t="str">
        <f t="shared" si="4"/>
        <v> </v>
      </c>
      <c r="AF3" s="27">
        <v>5</v>
      </c>
      <c r="AG3" s="27">
        <v>5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4.5</v>
      </c>
      <c r="AQ3" s="1" t="str">
        <f t="shared" si="6"/>
        <v>винокурова ксения</v>
      </c>
    </row>
    <row r="4" spans="1:43" ht="16.5" customHeight="1">
      <c r="A4" s="1" t="s">
        <v>313</v>
      </c>
      <c r="B4" s="9">
        <v>2</v>
      </c>
      <c r="C4" s="9">
        <v>1</v>
      </c>
      <c r="D4" s="9">
        <v>2</v>
      </c>
      <c r="E4" s="9">
        <v>0</v>
      </c>
      <c r="F4" s="9">
        <v>2</v>
      </c>
      <c r="G4" s="3">
        <f t="shared" si="0"/>
        <v>5</v>
      </c>
      <c r="H4" s="9">
        <v>2</v>
      </c>
      <c r="I4" s="9">
        <v>2</v>
      </c>
      <c r="J4" s="9">
        <v>2</v>
      </c>
      <c r="K4" s="9">
        <v>0</v>
      </c>
      <c r="L4" s="9">
        <v>2</v>
      </c>
      <c r="M4" s="3">
        <f t="shared" si="1"/>
        <v>5</v>
      </c>
      <c r="N4" s="9">
        <v>1</v>
      </c>
      <c r="O4" s="9">
        <v>1</v>
      </c>
      <c r="P4" s="9">
        <v>2</v>
      </c>
      <c r="Q4" s="9">
        <v>0</v>
      </c>
      <c r="R4" s="9">
        <v>0</v>
      </c>
      <c r="S4" s="3">
        <f t="shared" si="2"/>
        <v>4</v>
      </c>
      <c r="T4" s="9">
        <v>1</v>
      </c>
      <c r="U4" s="9">
        <v>0</v>
      </c>
      <c r="V4" s="9">
        <v>0</v>
      </c>
      <c r="W4" s="9">
        <v>0</v>
      </c>
      <c r="X4" s="9">
        <v>2</v>
      </c>
      <c r="Y4" s="3">
        <f t="shared" si="3"/>
        <v>3</v>
      </c>
      <c r="Z4" s="9">
        <v>0</v>
      </c>
      <c r="AA4" s="9">
        <v>0</v>
      </c>
      <c r="AB4" s="10"/>
      <c r="AC4" s="10"/>
      <c r="AD4" s="10"/>
      <c r="AE4" s="3" t="str">
        <f t="shared" si="4"/>
        <v> </v>
      </c>
      <c r="AF4" s="27">
        <v>4</v>
      </c>
      <c r="AG4" s="27">
        <v>5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4.333333333333333</v>
      </c>
      <c r="AQ4" s="1" t="str">
        <f t="shared" si="6"/>
        <v>вортен евгения</v>
      </c>
    </row>
    <row r="5" spans="1:43" ht="16.5" customHeight="1">
      <c r="A5" s="1" t="s">
        <v>314</v>
      </c>
      <c r="B5" s="9">
        <v>2</v>
      </c>
      <c r="C5" s="9">
        <v>2</v>
      </c>
      <c r="D5" s="9">
        <v>0</v>
      </c>
      <c r="E5" s="9">
        <v>1</v>
      </c>
      <c r="F5" s="9">
        <v>0</v>
      </c>
      <c r="G5" s="3">
        <f t="shared" si="0"/>
        <v>4</v>
      </c>
      <c r="H5" s="9">
        <v>0</v>
      </c>
      <c r="I5" s="9">
        <v>2</v>
      </c>
      <c r="J5" s="9">
        <v>2</v>
      </c>
      <c r="K5" s="9">
        <v>1</v>
      </c>
      <c r="L5" s="9">
        <v>2</v>
      </c>
      <c r="M5" s="3">
        <f t="shared" si="1"/>
        <v>5</v>
      </c>
      <c r="N5" s="9">
        <v>0</v>
      </c>
      <c r="O5" s="9">
        <v>2</v>
      </c>
      <c r="P5" s="9">
        <v>2</v>
      </c>
      <c r="Q5" s="9">
        <v>2</v>
      </c>
      <c r="R5" s="9">
        <v>0</v>
      </c>
      <c r="S5" s="3">
        <f t="shared" si="2"/>
        <v>5</v>
      </c>
      <c r="T5" s="9">
        <v>0</v>
      </c>
      <c r="U5" s="9">
        <v>2</v>
      </c>
      <c r="V5" s="9">
        <v>2</v>
      </c>
      <c r="W5" s="9">
        <v>1</v>
      </c>
      <c r="X5" s="9">
        <v>2</v>
      </c>
      <c r="Y5" s="3">
        <f t="shared" si="3"/>
        <v>5</v>
      </c>
      <c r="Z5" s="9">
        <v>2</v>
      </c>
      <c r="AA5" s="9">
        <v>2</v>
      </c>
      <c r="AB5" s="10"/>
      <c r="AC5" s="10"/>
      <c r="AD5" s="10"/>
      <c r="AE5" s="3" t="str">
        <f t="shared" si="4"/>
        <v> </v>
      </c>
      <c r="AF5" s="27">
        <v>4</v>
      </c>
      <c r="AG5" s="27">
        <v>5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4.666666666666667</v>
      </c>
      <c r="AQ5" s="1" t="str">
        <f t="shared" si="6"/>
        <v>есаян сергей</v>
      </c>
    </row>
    <row r="6" spans="1:43" ht="16.5" customHeight="1">
      <c r="A6" s="1" t="s">
        <v>315</v>
      </c>
      <c r="B6" s="9">
        <v>0</v>
      </c>
      <c r="C6" s="9">
        <v>1</v>
      </c>
      <c r="D6" s="9">
        <v>1</v>
      </c>
      <c r="E6" s="9">
        <v>0</v>
      </c>
      <c r="F6" s="9">
        <v>1</v>
      </c>
      <c r="G6" s="3">
        <f t="shared" si="0"/>
        <v>3</v>
      </c>
      <c r="H6" s="9">
        <v>0</v>
      </c>
      <c r="I6" s="9">
        <v>2</v>
      </c>
      <c r="J6" s="9">
        <v>0</v>
      </c>
      <c r="K6" s="9">
        <v>1</v>
      </c>
      <c r="L6" s="9">
        <v>1</v>
      </c>
      <c r="M6" s="3">
        <f t="shared" si="1"/>
        <v>4</v>
      </c>
      <c r="N6" s="9">
        <v>0</v>
      </c>
      <c r="O6" s="9">
        <v>0</v>
      </c>
      <c r="P6" s="9">
        <v>2</v>
      </c>
      <c r="Q6" s="9">
        <v>0</v>
      </c>
      <c r="R6" s="9">
        <v>0</v>
      </c>
      <c r="S6" s="3">
        <f t="shared" si="2"/>
        <v>3</v>
      </c>
      <c r="T6" s="9">
        <v>1</v>
      </c>
      <c r="U6" s="9">
        <v>2</v>
      </c>
      <c r="V6" s="9">
        <v>2</v>
      </c>
      <c r="W6" s="9">
        <v>2</v>
      </c>
      <c r="X6" s="9">
        <v>1</v>
      </c>
      <c r="Y6" s="3">
        <f t="shared" si="3"/>
        <v>5</v>
      </c>
      <c r="Z6" s="9">
        <v>2</v>
      </c>
      <c r="AA6" s="9">
        <v>2</v>
      </c>
      <c r="AB6" s="10"/>
      <c r="AC6" s="10"/>
      <c r="AD6" s="10"/>
      <c r="AE6" s="3" t="str">
        <f t="shared" si="4"/>
        <v> </v>
      </c>
      <c r="AF6" s="27">
        <v>3</v>
      </c>
      <c r="AG6" s="27">
        <v>5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3.8333333333333335</v>
      </c>
      <c r="AQ6" s="1" t="str">
        <f t="shared" si="6"/>
        <v>забарина арина</v>
      </c>
    </row>
    <row r="7" spans="1:43" ht="16.5" customHeight="1">
      <c r="A7" s="1" t="s">
        <v>316</v>
      </c>
      <c r="B7" s="9">
        <v>2</v>
      </c>
      <c r="C7" s="9">
        <v>0</v>
      </c>
      <c r="D7" s="9">
        <v>2</v>
      </c>
      <c r="E7" s="9">
        <v>2</v>
      </c>
      <c r="F7" s="9">
        <v>1</v>
      </c>
      <c r="G7" s="3">
        <f t="shared" si="0"/>
        <v>5</v>
      </c>
      <c r="H7" s="9">
        <v>2</v>
      </c>
      <c r="I7" s="9">
        <v>2</v>
      </c>
      <c r="J7" s="9">
        <v>2</v>
      </c>
      <c r="K7" s="9">
        <v>0</v>
      </c>
      <c r="L7" s="9">
        <v>0</v>
      </c>
      <c r="M7" s="3">
        <f t="shared" si="1"/>
        <v>5</v>
      </c>
      <c r="N7" s="9">
        <v>1</v>
      </c>
      <c r="O7" s="9">
        <v>2</v>
      </c>
      <c r="P7" s="9">
        <v>2</v>
      </c>
      <c r="Q7" s="9">
        <v>1</v>
      </c>
      <c r="R7" s="9">
        <v>2</v>
      </c>
      <c r="S7" s="3">
        <f t="shared" si="2"/>
        <v>5</v>
      </c>
      <c r="T7" s="9">
        <v>0</v>
      </c>
      <c r="U7" s="9">
        <v>2</v>
      </c>
      <c r="V7" s="9">
        <v>0</v>
      </c>
      <c r="W7" s="9">
        <v>2</v>
      </c>
      <c r="X7" s="9">
        <v>0</v>
      </c>
      <c r="Y7" s="3">
        <f t="shared" si="3"/>
        <v>4</v>
      </c>
      <c r="Z7" s="9">
        <v>2</v>
      </c>
      <c r="AA7" s="9">
        <v>2</v>
      </c>
      <c r="AB7" s="10"/>
      <c r="AC7" s="10"/>
      <c r="AD7" s="10"/>
      <c r="AE7" s="3" t="str">
        <f t="shared" si="4"/>
        <v> </v>
      </c>
      <c r="AF7" s="27">
        <v>5</v>
      </c>
      <c r="AG7" s="27">
        <v>5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4.833333333333333</v>
      </c>
      <c r="AQ7" s="1" t="str">
        <f t="shared" si="6"/>
        <v>зайцева мария</v>
      </c>
    </row>
    <row r="8" spans="1:43" ht="16.5" customHeight="1">
      <c r="A8" s="1" t="s">
        <v>317</v>
      </c>
      <c r="B8" s="9">
        <v>0</v>
      </c>
      <c r="C8" s="9">
        <v>0</v>
      </c>
      <c r="D8" s="9">
        <v>0</v>
      </c>
      <c r="E8" s="9">
        <v>0</v>
      </c>
      <c r="F8" s="9">
        <v>2</v>
      </c>
      <c r="G8" s="3">
        <f t="shared" si="0"/>
        <v>3</v>
      </c>
      <c r="H8" s="9">
        <v>1</v>
      </c>
      <c r="I8" s="9">
        <v>2</v>
      </c>
      <c r="J8" s="9">
        <v>2</v>
      </c>
      <c r="K8" s="9">
        <v>0</v>
      </c>
      <c r="L8" s="9">
        <v>2</v>
      </c>
      <c r="M8" s="3">
        <f t="shared" si="1"/>
        <v>5</v>
      </c>
      <c r="N8" s="9">
        <v>1</v>
      </c>
      <c r="O8" s="9">
        <v>0</v>
      </c>
      <c r="P8" s="9">
        <v>1</v>
      </c>
      <c r="Q8" s="9">
        <v>0</v>
      </c>
      <c r="R8" s="9">
        <v>2</v>
      </c>
      <c r="S8" s="3">
        <f t="shared" si="2"/>
        <v>4</v>
      </c>
      <c r="T8" s="9">
        <v>0</v>
      </c>
      <c r="U8" s="9">
        <v>2</v>
      </c>
      <c r="V8" s="9">
        <v>2</v>
      </c>
      <c r="W8" s="9">
        <v>2</v>
      </c>
      <c r="X8" s="9">
        <v>2</v>
      </c>
      <c r="Y8" s="3">
        <f t="shared" si="3"/>
        <v>5</v>
      </c>
      <c r="Z8" s="9">
        <v>0</v>
      </c>
      <c r="AA8" s="9">
        <v>1</v>
      </c>
      <c r="AB8" s="10"/>
      <c r="AC8" s="10"/>
      <c r="AD8" s="10"/>
      <c r="AE8" s="3" t="str">
        <f t="shared" si="4"/>
        <v> </v>
      </c>
      <c r="AF8" s="27">
        <v>2</v>
      </c>
      <c r="AG8" s="27">
        <v>5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4</v>
      </c>
      <c r="AQ8" s="1" t="str">
        <f t="shared" si="6"/>
        <v>закурдаев дмитрий</v>
      </c>
    </row>
    <row r="9" spans="1:43" ht="16.5" customHeight="1">
      <c r="A9" s="1" t="s">
        <v>318</v>
      </c>
      <c r="B9" s="9">
        <v>1</v>
      </c>
      <c r="C9" s="9">
        <v>0</v>
      </c>
      <c r="D9" s="9">
        <v>2</v>
      </c>
      <c r="E9" s="9">
        <v>0</v>
      </c>
      <c r="F9" s="9">
        <v>1</v>
      </c>
      <c r="G9" s="3">
        <f t="shared" si="0"/>
        <v>4</v>
      </c>
      <c r="H9" s="9">
        <v>2</v>
      </c>
      <c r="I9" s="9">
        <v>0</v>
      </c>
      <c r="J9" s="9">
        <v>0</v>
      </c>
      <c r="K9" s="9">
        <v>2</v>
      </c>
      <c r="L9" s="9">
        <v>1</v>
      </c>
      <c r="M9" s="3">
        <f t="shared" si="1"/>
        <v>4</v>
      </c>
      <c r="N9" s="9">
        <v>2</v>
      </c>
      <c r="O9" s="9">
        <v>0</v>
      </c>
      <c r="P9" s="9">
        <v>0</v>
      </c>
      <c r="Q9" s="9">
        <v>0</v>
      </c>
      <c r="R9" s="9">
        <v>0</v>
      </c>
      <c r="S9" s="3">
        <f t="shared" si="2"/>
        <v>3</v>
      </c>
      <c r="T9" s="9">
        <v>2</v>
      </c>
      <c r="U9" s="9">
        <v>0</v>
      </c>
      <c r="V9" s="9">
        <v>1</v>
      </c>
      <c r="W9" s="9">
        <v>0</v>
      </c>
      <c r="X9" s="9">
        <v>1</v>
      </c>
      <c r="Y9" s="3">
        <f t="shared" si="3"/>
        <v>4</v>
      </c>
      <c r="Z9" s="9">
        <v>0</v>
      </c>
      <c r="AA9" s="9">
        <v>2</v>
      </c>
      <c r="AB9" s="10"/>
      <c r="AC9" s="10"/>
      <c r="AD9" s="10"/>
      <c r="AE9" s="3" t="str">
        <f t="shared" si="4"/>
        <v> </v>
      </c>
      <c r="AF9" s="27">
        <v>4</v>
      </c>
      <c r="AG9" s="27">
        <v>4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3.8333333333333335</v>
      </c>
      <c r="AQ9" s="1" t="str">
        <f t="shared" si="6"/>
        <v>карасёв илья</v>
      </c>
    </row>
    <row r="10" spans="1:43" ht="16.5" customHeight="1">
      <c r="A10" s="1" t="s">
        <v>319</v>
      </c>
      <c r="B10" s="9">
        <v>0</v>
      </c>
      <c r="C10" s="9">
        <v>2</v>
      </c>
      <c r="D10" s="9">
        <v>2</v>
      </c>
      <c r="E10" s="9">
        <v>2</v>
      </c>
      <c r="F10" s="9">
        <v>2</v>
      </c>
      <c r="G10" s="3">
        <f t="shared" si="0"/>
        <v>5</v>
      </c>
      <c r="H10" s="9">
        <v>1</v>
      </c>
      <c r="I10" s="9">
        <v>1</v>
      </c>
      <c r="J10" s="9">
        <v>1</v>
      </c>
      <c r="K10" s="9">
        <v>1</v>
      </c>
      <c r="L10" s="9">
        <v>0</v>
      </c>
      <c r="M10" s="3">
        <f t="shared" si="1"/>
        <v>4</v>
      </c>
      <c r="N10" s="9">
        <v>2</v>
      </c>
      <c r="O10" s="9">
        <v>0</v>
      </c>
      <c r="P10" s="9">
        <v>0</v>
      </c>
      <c r="Q10" s="9">
        <v>2</v>
      </c>
      <c r="R10" s="9">
        <v>2</v>
      </c>
      <c r="S10" s="3">
        <f t="shared" si="2"/>
        <v>5</v>
      </c>
      <c r="T10" s="9">
        <v>1</v>
      </c>
      <c r="U10" s="9">
        <v>2</v>
      </c>
      <c r="V10" s="9">
        <v>2</v>
      </c>
      <c r="W10" s="9">
        <v>2</v>
      </c>
      <c r="X10" s="9">
        <v>1</v>
      </c>
      <c r="Y10" s="3">
        <f t="shared" si="3"/>
        <v>5</v>
      </c>
      <c r="Z10" s="9">
        <v>2</v>
      </c>
      <c r="AA10" s="9">
        <v>2</v>
      </c>
      <c r="AB10" s="10"/>
      <c r="AC10" s="10"/>
      <c r="AD10" s="10"/>
      <c r="AE10" s="3" t="str">
        <f t="shared" si="4"/>
        <v> </v>
      </c>
      <c r="AF10" s="11"/>
      <c r="AG10" s="27">
        <v>3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4.4</v>
      </c>
      <c r="AQ10" s="1" t="str">
        <f t="shared" si="6"/>
        <v>крылова александра</v>
      </c>
    </row>
    <row r="11" spans="1:43" ht="16.5" customHeight="1">
      <c r="A11" s="1" t="s">
        <v>320</v>
      </c>
      <c r="B11" s="9">
        <v>1</v>
      </c>
      <c r="C11" s="9">
        <v>2</v>
      </c>
      <c r="D11" s="9">
        <v>2</v>
      </c>
      <c r="E11" s="9">
        <v>0</v>
      </c>
      <c r="F11" s="9">
        <v>2</v>
      </c>
      <c r="G11" s="3">
        <f t="shared" si="0"/>
        <v>5</v>
      </c>
      <c r="H11" s="9">
        <v>0</v>
      </c>
      <c r="I11" s="9">
        <v>2</v>
      </c>
      <c r="J11" s="9">
        <v>2</v>
      </c>
      <c r="K11" s="9">
        <v>0</v>
      </c>
      <c r="L11" s="9">
        <v>2</v>
      </c>
      <c r="M11" s="3">
        <f t="shared" si="1"/>
        <v>5</v>
      </c>
      <c r="N11" s="9">
        <v>2</v>
      </c>
      <c r="O11" s="9">
        <v>2</v>
      </c>
      <c r="P11" s="9">
        <v>0</v>
      </c>
      <c r="Q11" s="9">
        <v>2</v>
      </c>
      <c r="R11" s="9">
        <v>0</v>
      </c>
      <c r="S11" s="3">
        <f t="shared" si="2"/>
        <v>5</v>
      </c>
      <c r="T11" s="9">
        <v>2</v>
      </c>
      <c r="U11" s="9">
        <v>2</v>
      </c>
      <c r="V11" s="9">
        <v>0</v>
      </c>
      <c r="W11" s="9">
        <v>2</v>
      </c>
      <c r="X11" s="9">
        <v>1</v>
      </c>
      <c r="Y11" s="3">
        <f t="shared" si="3"/>
        <v>5</v>
      </c>
      <c r="Z11" s="9">
        <v>0</v>
      </c>
      <c r="AA11" s="10"/>
      <c r="AB11" s="10"/>
      <c r="AC11" s="10"/>
      <c r="AD11" s="10"/>
      <c r="AE11" s="3" t="str">
        <f t="shared" si="4"/>
        <v> </v>
      </c>
      <c r="AF11" s="27">
        <v>5</v>
      </c>
      <c r="AG11" s="27">
        <v>3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4.666666666666667</v>
      </c>
      <c r="AQ11" s="1" t="str">
        <f t="shared" si="6"/>
        <v>куликов андрей</v>
      </c>
    </row>
    <row r="12" spans="1:43" ht="16.5" customHeight="1">
      <c r="A12" s="1" t="s">
        <v>321</v>
      </c>
      <c r="B12" s="9">
        <v>0</v>
      </c>
      <c r="C12" s="9">
        <v>1</v>
      </c>
      <c r="D12" s="9">
        <v>1</v>
      </c>
      <c r="E12" s="9">
        <v>2</v>
      </c>
      <c r="F12" s="9">
        <v>0</v>
      </c>
      <c r="G12" s="3">
        <f t="shared" si="0"/>
        <v>4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3">
        <f t="shared" si="1"/>
        <v>2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3">
        <f t="shared" si="2"/>
        <v>2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3">
        <f t="shared" si="3"/>
        <v>2</v>
      </c>
      <c r="Z12" s="9">
        <v>0</v>
      </c>
      <c r="AA12" s="10"/>
      <c r="AB12" s="10"/>
      <c r="AC12" s="10"/>
      <c r="AD12" s="10"/>
      <c r="AE12" s="3" t="str">
        <f t="shared" si="4"/>
        <v> </v>
      </c>
      <c r="AF12" s="27">
        <v>2</v>
      </c>
      <c r="AG12" s="11"/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2.4</v>
      </c>
      <c r="AQ12" s="1" t="str">
        <f t="shared" si="6"/>
        <v>липаев матвей</v>
      </c>
    </row>
    <row r="13" spans="1:43" ht="16.5" customHeight="1">
      <c r="A13" s="1" t="s">
        <v>322</v>
      </c>
      <c r="B13" s="9">
        <v>0</v>
      </c>
      <c r="C13" s="9">
        <v>2</v>
      </c>
      <c r="D13" s="9">
        <v>2</v>
      </c>
      <c r="E13" s="9">
        <v>2</v>
      </c>
      <c r="F13" s="9">
        <v>1</v>
      </c>
      <c r="G13" s="3">
        <f t="shared" si="0"/>
        <v>5</v>
      </c>
      <c r="H13" s="9">
        <v>2</v>
      </c>
      <c r="I13" s="9">
        <v>0</v>
      </c>
      <c r="J13" s="9">
        <v>0</v>
      </c>
      <c r="K13" s="9">
        <v>2</v>
      </c>
      <c r="L13" s="9">
        <v>2</v>
      </c>
      <c r="M13" s="3">
        <f t="shared" si="1"/>
        <v>5</v>
      </c>
      <c r="N13" s="9">
        <v>1</v>
      </c>
      <c r="O13" s="9">
        <v>1</v>
      </c>
      <c r="P13" s="9">
        <v>0</v>
      </c>
      <c r="Q13" s="9">
        <v>2</v>
      </c>
      <c r="R13" s="9">
        <v>2</v>
      </c>
      <c r="S13" s="3">
        <f t="shared" si="2"/>
        <v>5</v>
      </c>
      <c r="T13" s="9">
        <v>1</v>
      </c>
      <c r="U13" s="9">
        <v>2</v>
      </c>
      <c r="V13" s="9">
        <v>2</v>
      </c>
      <c r="W13" s="9">
        <v>1</v>
      </c>
      <c r="X13" s="9">
        <v>1</v>
      </c>
      <c r="Y13" s="3">
        <f t="shared" si="3"/>
        <v>5</v>
      </c>
      <c r="Z13" s="9">
        <v>2</v>
      </c>
      <c r="AA13" s="10"/>
      <c r="AB13" s="10"/>
      <c r="AC13" s="10"/>
      <c r="AD13" s="10"/>
      <c r="AE13" s="3" t="str">
        <f t="shared" si="4"/>
        <v> </v>
      </c>
      <c r="AF13" s="27">
        <v>4</v>
      </c>
      <c r="AG13" s="27">
        <v>4</v>
      </c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4.666666666666667</v>
      </c>
      <c r="AQ13" s="1" t="str">
        <f t="shared" si="6"/>
        <v>мантуленко мария</v>
      </c>
    </row>
    <row r="14" spans="1:43" ht="16.5" customHeight="1">
      <c r="A14" s="1" t="s">
        <v>323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3">
        <f t="shared" si="0"/>
        <v>2</v>
      </c>
      <c r="H14" s="9">
        <v>2</v>
      </c>
      <c r="I14" s="9">
        <v>0</v>
      </c>
      <c r="J14" s="9">
        <v>2</v>
      </c>
      <c r="K14" s="9">
        <v>0</v>
      </c>
      <c r="L14" s="9">
        <v>0</v>
      </c>
      <c r="M14" s="3">
        <f t="shared" si="1"/>
        <v>4</v>
      </c>
      <c r="N14" s="9">
        <v>2</v>
      </c>
      <c r="O14" s="9">
        <v>0</v>
      </c>
      <c r="P14" s="9">
        <v>0</v>
      </c>
      <c r="Q14" s="9">
        <v>0</v>
      </c>
      <c r="R14" s="9">
        <v>2</v>
      </c>
      <c r="S14" s="3">
        <f t="shared" si="2"/>
        <v>4</v>
      </c>
      <c r="T14" s="9">
        <v>0</v>
      </c>
      <c r="U14" s="9">
        <v>0</v>
      </c>
      <c r="V14" s="9">
        <v>2</v>
      </c>
      <c r="W14" s="9">
        <v>0</v>
      </c>
      <c r="X14" s="9">
        <v>0</v>
      </c>
      <c r="Y14" s="3">
        <f t="shared" si="3"/>
        <v>3</v>
      </c>
      <c r="Z14" s="9">
        <v>0</v>
      </c>
      <c r="AA14" s="9">
        <v>1</v>
      </c>
      <c r="AB14" s="10"/>
      <c r="AC14" s="10"/>
      <c r="AD14" s="10"/>
      <c r="AE14" s="3" t="str">
        <f t="shared" si="4"/>
        <v> </v>
      </c>
      <c r="AF14" s="27">
        <v>4</v>
      </c>
      <c r="AG14" s="27">
        <v>3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3.3333333333333335</v>
      </c>
      <c r="AQ14" s="1" t="str">
        <f t="shared" si="6"/>
        <v>мильшин егор</v>
      </c>
    </row>
    <row r="15" spans="1:43" ht="16.5" customHeight="1">
      <c r="A15" s="1" t="s">
        <v>324</v>
      </c>
      <c r="B15" s="9">
        <v>2</v>
      </c>
      <c r="C15" s="9">
        <v>2</v>
      </c>
      <c r="D15" s="9">
        <v>2</v>
      </c>
      <c r="E15" s="9">
        <v>2</v>
      </c>
      <c r="F15" s="9">
        <v>2</v>
      </c>
      <c r="G15" s="3">
        <f t="shared" si="0"/>
        <v>5</v>
      </c>
      <c r="H15" s="9">
        <v>2</v>
      </c>
      <c r="I15" s="9">
        <v>0</v>
      </c>
      <c r="J15" s="9">
        <v>2</v>
      </c>
      <c r="K15" s="9">
        <v>2</v>
      </c>
      <c r="L15" s="9">
        <v>2</v>
      </c>
      <c r="M15" s="3">
        <f t="shared" si="1"/>
        <v>5</v>
      </c>
      <c r="N15" s="9">
        <v>2</v>
      </c>
      <c r="O15" s="9">
        <v>2</v>
      </c>
      <c r="P15" s="9">
        <v>2</v>
      </c>
      <c r="Q15" s="9">
        <v>2</v>
      </c>
      <c r="R15" s="9">
        <v>0</v>
      </c>
      <c r="S15" s="3">
        <f t="shared" si="2"/>
        <v>5</v>
      </c>
      <c r="T15" s="9">
        <v>2</v>
      </c>
      <c r="U15" s="9">
        <v>2</v>
      </c>
      <c r="V15" s="9">
        <v>0</v>
      </c>
      <c r="W15" s="9">
        <v>2</v>
      </c>
      <c r="X15" s="9">
        <v>2</v>
      </c>
      <c r="Y15" s="3">
        <f t="shared" si="3"/>
        <v>5</v>
      </c>
      <c r="Z15" s="9">
        <v>2</v>
      </c>
      <c r="AA15" s="10"/>
      <c r="AB15" s="10"/>
      <c r="AC15" s="10"/>
      <c r="AD15" s="10"/>
      <c r="AE15" s="3" t="str">
        <f t="shared" si="4"/>
        <v> </v>
      </c>
      <c r="AF15" s="27">
        <v>5</v>
      </c>
      <c r="AG15" s="27">
        <v>5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5</v>
      </c>
      <c r="AQ15" s="1" t="str">
        <f t="shared" si="6"/>
        <v>панов михаил</v>
      </c>
    </row>
    <row r="16" spans="1:43" ht="16.5" customHeight="1">
      <c r="A16" s="1" t="s">
        <v>325</v>
      </c>
      <c r="B16" s="9">
        <v>0</v>
      </c>
      <c r="C16" s="9">
        <v>0</v>
      </c>
      <c r="D16" s="9">
        <v>2</v>
      </c>
      <c r="E16" s="9">
        <v>2</v>
      </c>
      <c r="F16" s="9">
        <v>0</v>
      </c>
      <c r="G16" s="3">
        <f t="shared" si="0"/>
        <v>4</v>
      </c>
      <c r="H16" s="9">
        <v>2</v>
      </c>
      <c r="I16" s="9">
        <v>0</v>
      </c>
      <c r="J16" s="9">
        <v>0</v>
      </c>
      <c r="K16" s="9">
        <v>0</v>
      </c>
      <c r="L16" s="9">
        <v>2</v>
      </c>
      <c r="M16" s="3">
        <f t="shared" si="1"/>
        <v>4</v>
      </c>
      <c r="N16" s="9">
        <v>2</v>
      </c>
      <c r="O16" s="9">
        <v>0</v>
      </c>
      <c r="P16" s="9">
        <v>0</v>
      </c>
      <c r="Q16" s="9">
        <v>2</v>
      </c>
      <c r="R16" s="9">
        <v>2</v>
      </c>
      <c r="S16" s="3">
        <f t="shared" si="2"/>
        <v>5</v>
      </c>
      <c r="T16" s="9">
        <v>2</v>
      </c>
      <c r="U16" s="9">
        <v>2</v>
      </c>
      <c r="V16" s="9">
        <v>0</v>
      </c>
      <c r="W16" s="9">
        <v>2</v>
      </c>
      <c r="X16" s="9">
        <v>0</v>
      </c>
      <c r="Y16" s="3">
        <f t="shared" si="3"/>
        <v>5</v>
      </c>
      <c r="Z16" s="9">
        <v>0</v>
      </c>
      <c r="AA16" s="10"/>
      <c r="AB16" s="10"/>
      <c r="AC16" s="10"/>
      <c r="AD16" s="10"/>
      <c r="AE16" s="3" t="str">
        <f t="shared" si="4"/>
        <v> </v>
      </c>
      <c r="AF16" s="27">
        <v>4</v>
      </c>
      <c r="AG16" s="27">
        <v>5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4.5</v>
      </c>
      <c r="AQ16" s="1" t="str">
        <f t="shared" si="6"/>
        <v>покатович александр</v>
      </c>
    </row>
    <row r="17" spans="1:43" ht="16.5" customHeight="1">
      <c r="A17" s="1" t="s">
        <v>326</v>
      </c>
      <c r="B17" s="9">
        <v>2</v>
      </c>
      <c r="C17" s="9">
        <v>2</v>
      </c>
      <c r="D17" s="9">
        <v>0</v>
      </c>
      <c r="E17" s="9">
        <v>2</v>
      </c>
      <c r="F17" s="9">
        <v>0</v>
      </c>
      <c r="G17" s="3">
        <f t="shared" si="0"/>
        <v>5</v>
      </c>
      <c r="H17" s="9">
        <v>2</v>
      </c>
      <c r="I17" s="9">
        <v>0</v>
      </c>
      <c r="J17" s="9">
        <v>0</v>
      </c>
      <c r="K17" s="9">
        <v>1</v>
      </c>
      <c r="L17" s="9">
        <v>0</v>
      </c>
      <c r="M17" s="3">
        <f t="shared" si="1"/>
        <v>3</v>
      </c>
      <c r="N17" s="9">
        <v>2</v>
      </c>
      <c r="O17" s="9">
        <v>2</v>
      </c>
      <c r="P17" s="9">
        <v>1</v>
      </c>
      <c r="Q17" s="9">
        <v>1</v>
      </c>
      <c r="R17" s="9">
        <v>2</v>
      </c>
      <c r="S17" s="3">
        <f t="shared" si="2"/>
        <v>5</v>
      </c>
      <c r="T17" s="9">
        <v>0</v>
      </c>
      <c r="U17" s="9">
        <v>2</v>
      </c>
      <c r="V17" s="9">
        <v>0</v>
      </c>
      <c r="W17" s="9">
        <v>0</v>
      </c>
      <c r="X17" s="9">
        <v>1</v>
      </c>
      <c r="Y17" s="3">
        <f t="shared" si="3"/>
        <v>3</v>
      </c>
      <c r="Z17" s="9">
        <v>0</v>
      </c>
      <c r="AA17" s="10"/>
      <c r="AB17" s="10"/>
      <c r="AC17" s="10"/>
      <c r="AD17" s="10"/>
      <c r="AE17" s="3" t="str">
        <f t="shared" si="4"/>
        <v> </v>
      </c>
      <c r="AF17" s="27">
        <v>3</v>
      </c>
      <c r="AG17" s="27">
        <v>3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3.6666666666666665</v>
      </c>
      <c r="AQ17" s="1" t="str">
        <f t="shared" si="6"/>
        <v>селивёрстов фёдор</v>
      </c>
    </row>
    <row r="18" spans="1:43" ht="16.5" customHeight="1">
      <c r="A18" s="1" t="s">
        <v>327</v>
      </c>
      <c r="B18" s="9">
        <v>1</v>
      </c>
      <c r="C18" s="9">
        <v>0</v>
      </c>
      <c r="D18" s="9">
        <v>2</v>
      </c>
      <c r="E18" s="9">
        <v>2</v>
      </c>
      <c r="F18" s="9">
        <v>1</v>
      </c>
      <c r="G18" s="3">
        <f t="shared" si="0"/>
        <v>5</v>
      </c>
      <c r="H18" s="9">
        <v>2</v>
      </c>
      <c r="I18" s="9">
        <v>0</v>
      </c>
      <c r="J18" s="9">
        <v>2</v>
      </c>
      <c r="K18" s="9">
        <v>2</v>
      </c>
      <c r="L18" s="9">
        <v>0</v>
      </c>
      <c r="M18" s="3">
        <f t="shared" si="1"/>
        <v>5</v>
      </c>
      <c r="N18" s="9">
        <v>1</v>
      </c>
      <c r="O18" s="9">
        <v>2</v>
      </c>
      <c r="P18" s="9">
        <v>2</v>
      </c>
      <c r="Q18" s="9">
        <v>1</v>
      </c>
      <c r="R18" s="9">
        <v>2</v>
      </c>
      <c r="S18" s="3">
        <f t="shared" si="2"/>
        <v>5</v>
      </c>
      <c r="T18" s="9">
        <v>2</v>
      </c>
      <c r="U18" s="9">
        <v>1</v>
      </c>
      <c r="V18" s="9">
        <v>2</v>
      </c>
      <c r="W18" s="9">
        <v>0</v>
      </c>
      <c r="X18" s="9">
        <v>0</v>
      </c>
      <c r="Y18" s="3">
        <f t="shared" si="3"/>
        <v>4</v>
      </c>
      <c r="Z18" s="9">
        <v>0</v>
      </c>
      <c r="AA18" s="9">
        <v>2</v>
      </c>
      <c r="AB18" s="10"/>
      <c r="AC18" s="10"/>
      <c r="AD18" s="10"/>
      <c r="AE18" s="3" t="str">
        <f t="shared" si="4"/>
        <v> </v>
      </c>
      <c r="AF18" s="27">
        <v>3</v>
      </c>
      <c r="AG18" s="27">
        <v>5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4.5</v>
      </c>
      <c r="AQ18" s="1" t="str">
        <f t="shared" si="6"/>
        <v>смирнов савелий</v>
      </c>
    </row>
    <row r="19" spans="1:43" ht="16.5" customHeight="1">
      <c r="A19" s="1" t="s">
        <v>328</v>
      </c>
      <c r="B19" s="9">
        <v>0</v>
      </c>
      <c r="C19" s="9">
        <v>2</v>
      </c>
      <c r="D19" s="9">
        <v>0</v>
      </c>
      <c r="E19" s="9">
        <v>2</v>
      </c>
      <c r="F19" s="9">
        <v>2</v>
      </c>
      <c r="G19" s="3">
        <f t="shared" si="0"/>
        <v>5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3">
        <f t="shared" si="1"/>
        <v>5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3">
        <f t="shared" si="2"/>
        <v>3</v>
      </c>
      <c r="T19" s="9">
        <v>2</v>
      </c>
      <c r="U19" s="9">
        <v>0</v>
      </c>
      <c r="V19" s="9">
        <v>1</v>
      </c>
      <c r="W19" s="9">
        <v>0</v>
      </c>
      <c r="X19" s="9">
        <v>2</v>
      </c>
      <c r="Y19" s="3">
        <f t="shared" si="3"/>
        <v>4</v>
      </c>
      <c r="Z19" s="9">
        <v>0</v>
      </c>
      <c r="AA19" s="10"/>
      <c r="AB19" s="10"/>
      <c r="AC19" s="10"/>
      <c r="AD19" s="10"/>
      <c r="AE19" s="3" t="str">
        <f t="shared" si="4"/>
        <v> </v>
      </c>
      <c r="AF19" s="27">
        <v>5</v>
      </c>
      <c r="AG19" s="27">
        <v>4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4.333333333333333</v>
      </c>
      <c r="AQ19" s="1" t="str">
        <f t="shared" si="6"/>
        <v>сысоев всеволод</v>
      </c>
    </row>
    <row r="20" spans="1:43" ht="16.5" customHeight="1">
      <c r="A20" s="1" t="s">
        <v>329</v>
      </c>
      <c r="B20" s="9">
        <v>0</v>
      </c>
      <c r="C20" s="9">
        <v>0</v>
      </c>
      <c r="D20" s="9">
        <v>0</v>
      </c>
      <c r="E20" s="9">
        <v>0</v>
      </c>
      <c r="F20" s="9">
        <v>2</v>
      </c>
      <c r="G20" s="3">
        <f t="shared" si="0"/>
        <v>3</v>
      </c>
      <c r="H20" s="9">
        <v>1</v>
      </c>
      <c r="I20" s="9">
        <v>1</v>
      </c>
      <c r="J20" s="9">
        <v>2</v>
      </c>
      <c r="K20" s="9">
        <v>2</v>
      </c>
      <c r="L20" s="9">
        <v>2</v>
      </c>
      <c r="M20" s="3">
        <f t="shared" si="1"/>
        <v>5</v>
      </c>
      <c r="N20" s="9">
        <v>0</v>
      </c>
      <c r="O20" s="9">
        <v>2</v>
      </c>
      <c r="P20" s="9">
        <v>0</v>
      </c>
      <c r="Q20" s="9">
        <v>0</v>
      </c>
      <c r="R20" s="9">
        <v>0</v>
      </c>
      <c r="S20" s="3">
        <f t="shared" si="2"/>
        <v>3</v>
      </c>
      <c r="T20" s="9">
        <v>1</v>
      </c>
      <c r="U20" s="9">
        <v>2</v>
      </c>
      <c r="V20" s="9">
        <v>1</v>
      </c>
      <c r="W20" s="9">
        <v>2</v>
      </c>
      <c r="X20" s="9">
        <v>2</v>
      </c>
      <c r="Y20" s="3">
        <f t="shared" si="3"/>
        <v>5</v>
      </c>
      <c r="Z20" s="9">
        <v>2</v>
      </c>
      <c r="AA20" s="10"/>
      <c r="AB20" s="10"/>
      <c r="AC20" s="10"/>
      <c r="AD20" s="10"/>
      <c r="AE20" s="3" t="str">
        <f t="shared" si="4"/>
        <v> </v>
      </c>
      <c r="AF20" s="11"/>
      <c r="AG20" s="27">
        <v>4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4</v>
      </c>
      <c r="AQ20" s="1" t="str">
        <f t="shared" si="6"/>
        <v>телегова василиса</v>
      </c>
    </row>
    <row r="21" spans="1:43" ht="15.75" customHeight="1">
      <c r="A21" s="1" t="s">
        <v>330</v>
      </c>
      <c r="B21" s="9">
        <v>2</v>
      </c>
      <c r="C21" s="9">
        <v>0</v>
      </c>
      <c r="D21" s="9">
        <v>0</v>
      </c>
      <c r="E21" s="9">
        <v>1</v>
      </c>
      <c r="F21" s="9">
        <v>0</v>
      </c>
      <c r="G21" s="3">
        <f t="shared" si="0"/>
        <v>3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3">
        <f t="shared" si="1"/>
        <v>3</v>
      </c>
      <c r="N21" s="9">
        <v>1</v>
      </c>
      <c r="O21" s="9">
        <v>0</v>
      </c>
      <c r="P21" s="9">
        <v>1</v>
      </c>
      <c r="Q21" s="9">
        <v>0</v>
      </c>
      <c r="R21" s="9">
        <v>0</v>
      </c>
      <c r="S21" s="3">
        <f t="shared" si="2"/>
        <v>3</v>
      </c>
      <c r="T21" s="9">
        <v>0</v>
      </c>
      <c r="U21" s="9">
        <v>0</v>
      </c>
      <c r="V21" s="9">
        <v>0</v>
      </c>
      <c r="W21" s="9">
        <v>0</v>
      </c>
      <c r="X21" s="9">
        <v>1</v>
      </c>
      <c r="Y21" s="3">
        <f t="shared" si="3"/>
        <v>2</v>
      </c>
      <c r="Z21" s="10"/>
      <c r="AA21" s="10"/>
      <c r="AB21" s="10"/>
      <c r="AC21" s="10"/>
      <c r="AD21" s="10"/>
      <c r="AE21" s="3" t="str">
        <f t="shared" si="4"/>
        <v> </v>
      </c>
      <c r="AF21" s="27">
        <v>5</v>
      </c>
      <c r="AG21" s="27">
        <v>4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3.3333333333333335</v>
      </c>
      <c r="AQ21" s="1" t="str">
        <f t="shared" si="6"/>
        <v>чесноков егор</v>
      </c>
    </row>
    <row r="22" spans="1:43" ht="16.5" customHeight="1">
      <c r="A22" s="1" t="s">
        <v>331</v>
      </c>
      <c r="B22" s="9">
        <v>0</v>
      </c>
      <c r="C22" s="9">
        <v>2</v>
      </c>
      <c r="D22" s="9">
        <v>0</v>
      </c>
      <c r="E22" s="9">
        <v>1</v>
      </c>
      <c r="F22" s="9">
        <v>2</v>
      </c>
      <c r="G22" s="3">
        <f t="shared" si="0"/>
        <v>4</v>
      </c>
      <c r="H22" s="9">
        <v>0</v>
      </c>
      <c r="I22" s="9">
        <v>2</v>
      </c>
      <c r="J22" s="9">
        <v>0</v>
      </c>
      <c r="K22" s="9">
        <v>0</v>
      </c>
      <c r="L22" s="9">
        <v>2</v>
      </c>
      <c r="M22" s="3">
        <f t="shared" si="1"/>
        <v>4</v>
      </c>
      <c r="N22" s="9">
        <v>2</v>
      </c>
      <c r="O22" s="9">
        <v>0</v>
      </c>
      <c r="P22" s="9">
        <v>0</v>
      </c>
      <c r="Q22" s="9">
        <v>2</v>
      </c>
      <c r="R22" s="9">
        <v>0</v>
      </c>
      <c r="S22" s="3">
        <f t="shared" si="2"/>
        <v>4</v>
      </c>
      <c r="T22" s="9">
        <v>1</v>
      </c>
      <c r="U22" s="9">
        <v>0</v>
      </c>
      <c r="V22" s="9">
        <v>0</v>
      </c>
      <c r="W22" s="9">
        <v>2</v>
      </c>
      <c r="X22" s="9">
        <v>0</v>
      </c>
      <c r="Y22" s="3">
        <f t="shared" si="3"/>
        <v>3</v>
      </c>
      <c r="Z22" s="9">
        <v>2</v>
      </c>
      <c r="AA22" s="9">
        <v>2</v>
      </c>
      <c r="AB22" s="9">
        <v>2</v>
      </c>
      <c r="AC22" s="10"/>
      <c r="AD22" s="10"/>
      <c r="AE22" s="3" t="str">
        <f t="shared" si="4"/>
        <v> </v>
      </c>
      <c r="AF22" s="27">
        <v>5</v>
      </c>
      <c r="AG22" s="11"/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4</v>
      </c>
      <c r="AQ22" s="1" t="str">
        <f t="shared" si="6"/>
        <v>шарапов борис</v>
      </c>
    </row>
    <row r="23" spans="1:43" ht="17.25" customHeight="1">
      <c r="A23" s="1" t="s">
        <v>332</v>
      </c>
      <c r="B23" s="9">
        <v>1</v>
      </c>
      <c r="C23" s="9">
        <v>0</v>
      </c>
      <c r="D23" s="9">
        <v>0</v>
      </c>
      <c r="E23" s="9">
        <v>1</v>
      </c>
      <c r="F23" s="9">
        <v>1</v>
      </c>
      <c r="G23" s="3">
        <f t="shared" si="0"/>
        <v>3</v>
      </c>
      <c r="H23" s="9">
        <v>1</v>
      </c>
      <c r="I23" s="9">
        <v>1</v>
      </c>
      <c r="J23" s="9">
        <v>0</v>
      </c>
      <c r="K23" s="9">
        <v>0</v>
      </c>
      <c r="L23" s="9">
        <v>0</v>
      </c>
      <c r="M23" s="3">
        <f t="shared" si="1"/>
        <v>3</v>
      </c>
      <c r="N23" s="9">
        <v>0</v>
      </c>
      <c r="O23" s="9">
        <v>0</v>
      </c>
      <c r="P23" s="9">
        <v>2</v>
      </c>
      <c r="Q23" s="9">
        <v>0</v>
      </c>
      <c r="R23" s="9">
        <v>0</v>
      </c>
      <c r="S23" s="3">
        <f t="shared" si="2"/>
        <v>3</v>
      </c>
      <c r="T23" s="9">
        <v>1</v>
      </c>
      <c r="U23" s="9">
        <v>0</v>
      </c>
      <c r="V23" s="9">
        <v>1</v>
      </c>
      <c r="W23" s="9">
        <v>2</v>
      </c>
      <c r="X23" s="9">
        <v>0</v>
      </c>
      <c r="Y23" s="3">
        <f t="shared" si="3"/>
        <v>4</v>
      </c>
      <c r="Z23" s="9">
        <v>0</v>
      </c>
      <c r="AA23" s="9">
        <v>1</v>
      </c>
      <c r="AB23" s="10"/>
      <c r="AC23" s="10"/>
      <c r="AD23" s="10"/>
      <c r="AE23" s="3" t="str">
        <f t="shared" si="4"/>
        <v> </v>
      </c>
      <c r="AF23" s="27">
        <v>3</v>
      </c>
      <c r="AG23" s="27">
        <v>4</v>
      </c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3.3333333333333335</v>
      </c>
      <c r="AQ23" s="1" t="str">
        <f t="shared" si="6"/>
        <v>шевчук иван</v>
      </c>
    </row>
    <row r="24" spans="1:43" ht="16.5" customHeight="1">
      <c r="A24" s="1" t="s">
        <v>333</v>
      </c>
      <c r="B24" s="9">
        <v>0</v>
      </c>
      <c r="C24" s="9">
        <v>0</v>
      </c>
      <c r="D24" s="9">
        <v>0</v>
      </c>
      <c r="E24" s="9">
        <v>0</v>
      </c>
      <c r="F24" s="9">
        <v>2</v>
      </c>
      <c r="G24" s="3">
        <f t="shared" si="0"/>
        <v>3</v>
      </c>
      <c r="H24" s="9">
        <v>0</v>
      </c>
      <c r="I24" s="9">
        <v>0</v>
      </c>
      <c r="J24" s="9">
        <v>2</v>
      </c>
      <c r="K24" s="9">
        <v>0</v>
      </c>
      <c r="L24" s="9">
        <v>0</v>
      </c>
      <c r="M24" s="3">
        <f t="shared" si="1"/>
        <v>3</v>
      </c>
      <c r="N24" s="9">
        <v>0</v>
      </c>
      <c r="O24" s="9">
        <v>0</v>
      </c>
      <c r="P24" s="9">
        <v>1</v>
      </c>
      <c r="Q24" s="9">
        <v>0</v>
      </c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27">
        <v>5</v>
      </c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3.6666666666666665</v>
      </c>
      <c r="AQ24" s="1" t="str">
        <f t="shared" si="6"/>
        <v>шинаков михаил</v>
      </c>
    </row>
    <row r="25" spans="1:43" ht="16.5" customHeight="1">
      <c r="A25" s="1" t="s">
        <v>334</v>
      </c>
      <c r="B25" s="9">
        <v>2</v>
      </c>
      <c r="C25" s="9">
        <v>0</v>
      </c>
      <c r="D25" s="9">
        <v>0</v>
      </c>
      <c r="E25" s="9">
        <v>2</v>
      </c>
      <c r="F25" s="9">
        <v>2</v>
      </c>
      <c r="G25" s="3">
        <f t="shared" si="0"/>
        <v>5</v>
      </c>
      <c r="H25" s="9">
        <v>1</v>
      </c>
      <c r="I25" s="9">
        <v>1</v>
      </c>
      <c r="J25" s="9">
        <v>2</v>
      </c>
      <c r="K25" s="9">
        <v>1</v>
      </c>
      <c r="L25" s="9">
        <v>2</v>
      </c>
      <c r="M25" s="3">
        <f t="shared" si="1"/>
        <v>5</v>
      </c>
      <c r="N25" s="9">
        <v>0</v>
      </c>
      <c r="O25" s="9">
        <v>2</v>
      </c>
      <c r="P25" s="9">
        <v>2</v>
      </c>
      <c r="Q25" s="9">
        <v>1</v>
      </c>
      <c r="R25" s="9">
        <v>0</v>
      </c>
      <c r="S25" s="3">
        <f t="shared" si="2"/>
        <v>4</v>
      </c>
      <c r="T25" s="9">
        <v>2</v>
      </c>
      <c r="U25" s="9">
        <v>0</v>
      </c>
      <c r="V25" s="9">
        <v>0</v>
      </c>
      <c r="W25" s="9">
        <v>2</v>
      </c>
      <c r="X25" s="9">
        <v>1</v>
      </c>
      <c r="Y25" s="3">
        <f t="shared" si="3"/>
        <v>4</v>
      </c>
      <c r="Z25" s="9">
        <v>0</v>
      </c>
      <c r="AA25" s="9">
        <v>2</v>
      </c>
      <c r="AB25" s="10"/>
      <c r="AC25" s="10"/>
      <c r="AD25" s="10"/>
      <c r="AE25" s="3" t="str">
        <f t="shared" si="4"/>
        <v> </v>
      </c>
      <c r="AF25" s="27">
        <v>5</v>
      </c>
      <c r="AG25" s="27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4.666666666666667</v>
      </c>
      <c r="AQ25" s="1" t="str">
        <f t="shared" si="6"/>
        <v>шиятова мария</v>
      </c>
    </row>
    <row r="26" spans="1:43" ht="13.5" customHeight="1">
      <c r="A26" s="15"/>
      <c r="B26" s="15"/>
      <c r="C26" s="15"/>
      <c r="D26" s="15"/>
      <c r="E26" s="15"/>
      <c r="F26" s="15"/>
      <c r="G26" s="15" t="s">
        <v>335</v>
      </c>
      <c r="H26" s="15"/>
      <c r="I26" s="15"/>
      <c r="J26" s="15"/>
      <c r="K26" s="15"/>
      <c r="L26" s="15"/>
      <c r="M26" s="15" t="s">
        <v>336</v>
      </c>
      <c r="N26" s="15"/>
      <c r="O26" s="15"/>
      <c r="P26" s="15"/>
      <c r="Q26" s="15"/>
      <c r="R26" s="15"/>
      <c r="S26" s="15" t="s">
        <v>337</v>
      </c>
      <c r="T26" s="15"/>
      <c r="U26" s="15"/>
      <c r="V26" s="15"/>
      <c r="W26" s="15"/>
      <c r="X26" s="15"/>
      <c r="Y26" s="15" t="s">
        <v>338</v>
      </c>
      <c r="Z26" s="15"/>
      <c r="AA26" s="15"/>
      <c r="AB26" s="15"/>
      <c r="AC26" s="15"/>
      <c r="AD26" s="15"/>
      <c r="AE26" s="15" t="s">
        <v>339</v>
      </c>
      <c r="AF26" s="15" t="s">
        <v>340</v>
      </c>
      <c r="AG26" s="15" t="s">
        <v>341</v>
      </c>
      <c r="AH26" s="15"/>
      <c r="AI26" s="15"/>
      <c r="AJ26" s="15"/>
      <c r="AK26" s="15"/>
      <c r="AL26" s="15" t="s">
        <v>342</v>
      </c>
      <c r="AM26" s="15"/>
      <c r="AN26" s="15"/>
      <c r="AO26" s="15"/>
      <c r="AP26" s="15" t="s">
        <v>343</v>
      </c>
      <c r="AQ26" s="15"/>
    </row>
    <row r="27" spans="1:43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8"/>
      <c r="AD27" s="15"/>
      <c r="AE27" s="15"/>
      <c r="AF27" s="15" t="s">
        <v>344</v>
      </c>
      <c r="AG27" s="15" t="s">
        <v>206</v>
      </c>
      <c r="AH27" s="15"/>
      <c r="AI27" s="15"/>
      <c r="AJ27" s="15"/>
      <c r="AK27" s="15"/>
      <c r="AL27" s="15" t="s">
        <v>207</v>
      </c>
      <c r="AM27" s="15"/>
      <c r="AN27" s="15"/>
      <c r="AO27" s="15"/>
      <c r="AP27" s="15"/>
      <c r="AQ27" s="15"/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208</v>
      </c>
      <c r="AG28" s="15"/>
      <c r="AH28" s="15"/>
      <c r="AI28" s="15"/>
      <c r="AJ28" s="15"/>
      <c r="AK28" s="15"/>
      <c r="AL28" s="15" t="s">
        <v>209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 t="s">
        <v>210</v>
      </c>
      <c r="B30" s="15" t="s">
        <v>211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s">
        <v>212</v>
      </c>
      <c r="N30" s="15"/>
      <c r="O30" s="15"/>
      <c r="P30" s="15"/>
      <c r="Q30" s="15"/>
      <c r="R30" s="15"/>
      <c r="S30" s="15" t="s"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213</v>
      </c>
      <c r="B31" s="15" t="s">
        <v>214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215</v>
      </c>
      <c r="N31" s="15"/>
      <c r="O31" s="15"/>
      <c r="P31" s="15"/>
      <c r="Q31" s="15"/>
      <c r="R31" s="15"/>
      <c r="S31" s="15" t="s"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216</v>
      </c>
      <c r="B32" s="15" t="s">
        <v>217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218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219</v>
      </c>
      <c r="B33" s="15" t="s">
        <v>220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221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222</v>
      </c>
      <c r="B34" s="15" t="s">
        <v>223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224</v>
      </c>
      <c r="B35" s="15" t="s">
        <v>225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226</v>
      </c>
      <c r="B36" s="15" t="s">
        <v>227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228</v>
      </c>
      <c r="B37" s="15" t="s">
        <v>229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230</v>
      </c>
      <c r="B38" s="15" t="s">
        <v>231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232</v>
      </c>
      <c r="B39" s="15" t="s">
        <v>233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234</v>
      </c>
      <c r="B40" s="15" t="s">
        <v>235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236</v>
      </c>
      <c r="B41" s="15" t="s">
        <v>237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238</v>
      </c>
      <c r="B42" s="15" t="s">
        <v>239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240</v>
      </c>
      <c r="B43" s="15" t="s">
        <v>241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242</v>
      </c>
      <c r="B44" s="15" t="s">
        <v>243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 t="s">
        <v>244</v>
      </c>
      <c r="B45" s="15" t="s">
        <v>245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 t="s">
        <v>246</v>
      </c>
      <c r="B46" s="15" t="s">
        <v>247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19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0"/>
    </row>
    <row r="61" spans="1:19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0"/>
    </row>
    <row r="62" spans="1:19" ht="13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3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8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3"/>
  <sheetViews>
    <sheetView workbookViewId="0" topLeftCell="A1">
      <selection activeCell="AP1" sqref="AP1:AP25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4" ht="16.5" customHeight="1">
      <c r="A1" s="25" t="s">
        <v>248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2">
        <f aca="true" t="shared" si="0" ref="G1:G25">IF(COUNT(B1:F1)=5,IF(SUM(B1:F1)&gt;5,5,IF(SUM(B1:F1)&gt;3,4,IF(SUM(B1:F1)&gt;1,3,IF(SUM(B1:F1)&gt;=0,2))))," ")</f>
        <v>2</v>
      </c>
      <c r="H1" s="10">
        <v>1</v>
      </c>
      <c r="I1" s="10">
        <v>0</v>
      </c>
      <c r="J1" s="10">
        <v>2</v>
      </c>
      <c r="K1" s="10">
        <v>2</v>
      </c>
      <c r="L1" s="10">
        <v>2</v>
      </c>
      <c r="M1" s="12">
        <f aca="true" t="shared" si="1" ref="M1:M25">IF(COUNT(H1:L1)=5,IF(SUM(H1:L1)&gt;5,5,IF(SUM(H1:L1)&gt;3,4,IF(SUM(H1:L1)&gt;1,3,IF(SUM(H1:L1)&gt;=0,2))))," ")</f>
        <v>5</v>
      </c>
      <c r="N1" s="10">
        <v>0</v>
      </c>
      <c r="O1" s="10">
        <v>1</v>
      </c>
      <c r="P1" s="10">
        <v>1</v>
      </c>
      <c r="Q1" s="10">
        <v>1</v>
      </c>
      <c r="R1" s="10">
        <v>0</v>
      </c>
      <c r="S1" s="12">
        <f aca="true" t="shared" si="2" ref="S1:S25">IF(COUNT(N1:R1)=5,IF(SUM(N1:R1)&gt;5,5,IF(SUM(N1:R1)&gt;3,4,IF(SUM(N1:R1)&gt;1,3,IF(SUM(N1:R1)&gt;=0,2))))," ")</f>
        <v>3</v>
      </c>
      <c r="T1" s="10">
        <v>2</v>
      </c>
      <c r="U1" s="10">
        <v>2</v>
      </c>
      <c r="V1" s="10"/>
      <c r="W1" s="10"/>
      <c r="X1" s="10"/>
      <c r="Y1" s="3" t="str">
        <f aca="true" t="shared" si="3" ref="Y1:Y25">IF(COUNT(T1:X1)=5,IF(SUM(T1:X1)&gt;5,5,IF(SUM(T1:X1)&gt;3,4,IF(SUM(T1:X1)&gt;1,3,IF(SUM(T1:X1)&gt;=0,2))))," ")</f>
        <v> </v>
      </c>
      <c r="Z1" s="10"/>
      <c r="AA1" s="10"/>
      <c r="AB1" s="10"/>
      <c r="AC1" s="10"/>
      <c r="AD1" s="10"/>
      <c r="AE1" s="3" t="str">
        <f aca="true" t="shared" si="4" ref="AE1:AE25">IF(COUNT(Z1:AD1)=5,IF(SUM(Z1:AD1)&gt;5,5,IF(SUM(Z1:AD1)&gt;3,4,IF(SUM(Z1:AD1)&gt;1,3,IF(SUM(Z1:AD1)&gt;=0,2))))," ")</f>
        <v> </v>
      </c>
      <c r="AF1" s="11">
        <v>4</v>
      </c>
      <c r="AG1" s="11">
        <v>5</v>
      </c>
      <c r="AH1" s="11">
        <v>5</v>
      </c>
      <c r="AI1" s="11"/>
      <c r="AJ1" s="11"/>
      <c r="AK1" s="11"/>
      <c r="AL1" s="12"/>
      <c r="AM1" s="12"/>
      <c r="AN1" s="12"/>
      <c r="AO1" s="12"/>
      <c r="AP1" s="13">
        <f aca="true" t="shared" si="5" ref="AP1:AP25">IF(COUNT(G1,M1,S1,Y1,AE1,AF1:AK1,AL1:AO1)&gt;=1,(SUM(G1,M1,S1,Y1,AE1,AF1:AK1,AL1:AO1)/COUNT(G1,M1,S1,Y1,AE1,AF1:AK1,AL1:AO1)),0)</f>
        <v>4</v>
      </c>
      <c r="AQ1" s="25" t="str">
        <f aca="true" t="shared" si="6" ref="AQ1:AQ25">A1</f>
        <v>брайчун тимофей</v>
      </c>
      <c r="AR1" s="28"/>
    </row>
    <row r="2" spans="1:43" ht="16.5" customHeight="1">
      <c r="A2" s="25" t="s">
        <v>249</v>
      </c>
      <c r="B2" s="10">
        <v>0</v>
      </c>
      <c r="C2" s="10">
        <v>1</v>
      </c>
      <c r="D2" s="10">
        <v>2</v>
      </c>
      <c r="E2" s="10">
        <v>2</v>
      </c>
      <c r="F2" s="10">
        <v>2</v>
      </c>
      <c r="G2" s="12">
        <f t="shared" si="0"/>
        <v>5</v>
      </c>
      <c r="H2" s="10">
        <v>2</v>
      </c>
      <c r="I2" s="10">
        <v>0</v>
      </c>
      <c r="J2" s="10">
        <v>1</v>
      </c>
      <c r="K2" s="10">
        <v>2</v>
      </c>
      <c r="L2" s="10">
        <v>0</v>
      </c>
      <c r="M2" s="12">
        <f t="shared" si="1"/>
        <v>4</v>
      </c>
      <c r="N2" s="10">
        <v>2</v>
      </c>
      <c r="O2" s="10">
        <v>2</v>
      </c>
      <c r="P2" s="10">
        <v>2</v>
      </c>
      <c r="Q2" s="10">
        <v>2</v>
      </c>
      <c r="R2" s="10">
        <v>0</v>
      </c>
      <c r="S2" s="12">
        <f t="shared" si="2"/>
        <v>5</v>
      </c>
      <c r="T2" s="10">
        <v>2</v>
      </c>
      <c r="U2" s="10">
        <v>1</v>
      </c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5</v>
      </c>
      <c r="AG2" s="11">
        <v>5</v>
      </c>
      <c r="AH2" s="11">
        <v>4</v>
      </c>
      <c r="AI2" s="11"/>
      <c r="AJ2" s="11"/>
      <c r="AK2" s="11"/>
      <c r="AL2" s="12"/>
      <c r="AM2" s="12"/>
      <c r="AN2" s="12"/>
      <c r="AO2" s="12"/>
      <c r="AP2" s="13">
        <f t="shared" si="5"/>
        <v>4.666666666666667</v>
      </c>
      <c r="AQ2" s="25" t="str">
        <f t="shared" si="6"/>
        <v>бурдынюк александр</v>
      </c>
    </row>
    <row r="3" spans="1:43" ht="16.5" customHeight="1">
      <c r="A3" s="25" t="s">
        <v>250</v>
      </c>
      <c r="B3" s="10">
        <v>0</v>
      </c>
      <c r="C3" s="10">
        <v>1</v>
      </c>
      <c r="D3" s="10">
        <v>1</v>
      </c>
      <c r="E3" s="10">
        <v>0</v>
      </c>
      <c r="F3" s="10">
        <v>1</v>
      </c>
      <c r="G3" s="12">
        <f t="shared" si="0"/>
        <v>3</v>
      </c>
      <c r="H3" s="10">
        <v>1</v>
      </c>
      <c r="I3" s="10">
        <v>0</v>
      </c>
      <c r="J3" s="10">
        <v>1</v>
      </c>
      <c r="K3" s="10">
        <v>0</v>
      </c>
      <c r="L3" s="10">
        <v>2</v>
      </c>
      <c r="M3" s="12">
        <f t="shared" si="1"/>
        <v>4</v>
      </c>
      <c r="N3" s="10">
        <v>2</v>
      </c>
      <c r="O3" s="10">
        <v>2</v>
      </c>
      <c r="P3" s="10">
        <v>0</v>
      </c>
      <c r="Q3" s="10">
        <v>2</v>
      </c>
      <c r="R3" s="10">
        <v>0</v>
      </c>
      <c r="S3" s="12">
        <f t="shared" si="2"/>
        <v>5</v>
      </c>
      <c r="T3" s="10">
        <v>0</v>
      </c>
      <c r="U3" s="10">
        <v>1</v>
      </c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5</v>
      </c>
      <c r="AG3" s="11">
        <v>5</v>
      </c>
      <c r="AH3" s="11">
        <v>5</v>
      </c>
      <c r="AI3" s="11"/>
      <c r="AJ3" s="11"/>
      <c r="AK3" s="11"/>
      <c r="AL3" s="12"/>
      <c r="AM3" s="12"/>
      <c r="AN3" s="12"/>
      <c r="AO3" s="12"/>
      <c r="AP3" s="13">
        <f t="shared" si="5"/>
        <v>4.5</v>
      </c>
      <c r="AQ3" s="25" t="str">
        <f t="shared" si="6"/>
        <v>винокурова ксения</v>
      </c>
    </row>
    <row r="4" spans="1:44" ht="16.5" customHeight="1">
      <c r="A4" s="25" t="s">
        <v>251</v>
      </c>
      <c r="B4" s="10">
        <v>1</v>
      </c>
      <c r="C4" s="10">
        <v>1</v>
      </c>
      <c r="D4" s="10">
        <v>0</v>
      </c>
      <c r="E4" s="10">
        <v>1</v>
      </c>
      <c r="F4" s="10">
        <v>2</v>
      </c>
      <c r="G4" s="12">
        <f t="shared" si="0"/>
        <v>4</v>
      </c>
      <c r="H4" s="10">
        <v>0</v>
      </c>
      <c r="I4" s="10">
        <v>2</v>
      </c>
      <c r="J4" s="10">
        <v>2</v>
      </c>
      <c r="K4" s="10">
        <v>2</v>
      </c>
      <c r="L4" s="10">
        <v>1</v>
      </c>
      <c r="M4" s="12">
        <f t="shared" si="1"/>
        <v>5</v>
      </c>
      <c r="N4" s="10">
        <v>1</v>
      </c>
      <c r="O4" s="10">
        <v>0</v>
      </c>
      <c r="P4" s="10">
        <v>0</v>
      </c>
      <c r="Q4" s="10">
        <v>2</v>
      </c>
      <c r="R4" s="10">
        <v>0</v>
      </c>
      <c r="S4" s="12">
        <f t="shared" si="2"/>
        <v>3</v>
      </c>
      <c r="T4" s="10">
        <v>2</v>
      </c>
      <c r="U4" s="10">
        <v>0</v>
      </c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/>
      <c r="AG4" s="11">
        <v>5</v>
      </c>
      <c r="AH4" s="11">
        <v>5</v>
      </c>
      <c r="AI4" s="11"/>
      <c r="AJ4" s="11"/>
      <c r="AK4" s="11"/>
      <c r="AL4" s="12"/>
      <c r="AM4" s="12"/>
      <c r="AN4" s="12"/>
      <c r="AO4" s="12"/>
      <c r="AP4" s="13">
        <f t="shared" si="5"/>
        <v>4.4</v>
      </c>
      <c r="AQ4" s="25" t="str">
        <f t="shared" si="6"/>
        <v>вортен евгения</v>
      </c>
      <c r="AR4" s="28"/>
    </row>
    <row r="5" spans="1:44" ht="16.5" customHeight="1">
      <c r="A5" s="25" t="s">
        <v>252</v>
      </c>
      <c r="B5" s="10">
        <v>2</v>
      </c>
      <c r="C5" s="10">
        <v>0</v>
      </c>
      <c r="D5" s="10">
        <v>1</v>
      </c>
      <c r="E5" s="10">
        <v>0</v>
      </c>
      <c r="F5" s="10">
        <v>0</v>
      </c>
      <c r="G5" s="12">
        <f t="shared" si="0"/>
        <v>3</v>
      </c>
      <c r="H5" s="10">
        <v>1</v>
      </c>
      <c r="I5" s="10">
        <v>0</v>
      </c>
      <c r="J5" s="10">
        <v>2</v>
      </c>
      <c r="K5" s="10">
        <v>0</v>
      </c>
      <c r="L5" s="10">
        <v>0</v>
      </c>
      <c r="M5" s="12">
        <f t="shared" si="1"/>
        <v>3</v>
      </c>
      <c r="N5" s="10">
        <v>0</v>
      </c>
      <c r="O5" s="10">
        <v>0</v>
      </c>
      <c r="P5" s="10">
        <v>2</v>
      </c>
      <c r="Q5" s="10">
        <v>2</v>
      </c>
      <c r="R5" s="10">
        <v>2</v>
      </c>
      <c r="S5" s="12">
        <f t="shared" si="2"/>
        <v>5</v>
      </c>
      <c r="T5" s="10">
        <v>2</v>
      </c>
      <c r="U5" s="10">
        <v>2</v>
      </c>
      <c r="V5" s="10">
        <v>2</v>
      </c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>
        <v>5</v>
      </c>
      <c r="AH5" s="11">
        <v>5</v>
      </c>
      <c r="AI5" s="11"/>
      <c r="AJ5" s="11"/>
      <c r="AK5" s="11"/>
      <c r="AL5" s="12"/>
      <c r="AM5" s="12"/>
      <c r="AN5" s="12"/>
      <c r="AO5" s="12"/>
      <c r="AP5" s="13">
        <f t="shared" si="5"/>
        <v>4.333333333333333</v>
      </c>
      <c r="AQ5" s="25" t="str">
        <f t="shared" si="6"/>
        <v>есаян сергей</v>
      </c>
      <c r="AR5" s="28"/>
    </row>
    <row r="6" spans="1:44" ht="16.5" customHeight="1">
      <c r="A6" s="25" t="s">
        <v>253</v>
      </c>
      <c r="B6" s="10">
        <v>0</v>
      </c>
      <c r="C6" s="10">
        <v>2</v>
      </c>
      <c r="D6" s="10">
        <v>0</v>
      </c>
      <c r="E6" s="10">
        <v>1</v>
      </c>
      <c r="F6" s="10">
        <v>2</v>
      </c>
      <c r="G6" s="12">
        <f t="shared" si="0"/>
        <v>4</v>
      </c>
      <c r="H6" s="10">
        <v>0</v>
      </c>
      <c r="I6" s="10">
        <v>2</v>
      </c>
      <c r="J6" s="10">
        <v>2</v>
      </c>
      <c r="K6" s="10">
        <v>2</v>
      </c>
      <c r="L6" s="10">
        <v>2</v>
      </c>
      <c r="M6" s="12">
        <f t="shared" si="1"/>
        <v>5</v>
      </c>
      <c r="N6" s="10">
        <v>1</v>
      </c>
      <c r="O6" s="10">
        <v>2</v>
      </c>
      <c r="P6" s="10">
        <v>0</v>
      </c>
      <c r="Q6" s="10">
        <v>0</v>
      </c>
      <c r="R6" s="10">
        <v>2</v>
      </c>
      <c r="S6" s="12">
        <f t="shared" si="2"/>
        <v>4</v>
      </c>
      <c r="T6" s="10">
        <v>1</v>
      </c>
      <c r="U6" s="10">
        <v>2</v>
      </c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5</v>
      </c>
      <c r="AG6" s="11">
        <v>5</v>
      </c>
      <c r="AH6" s="11">
        <v>4</v>
      </c>
      <c r="AI6" s="11"/>
      <c r="AJ6" s="11"/>
      <c r="AK6" s="11"/>
      <c r="AL6" s="12"/>
      <c r="AM6" s="12"/>
      <c r="AN6" s="12"/>
      <c r="AO6" s="12"/>
      <c r="AP6" s="13">
        <f t="shared" si="5"/>
        <v>4.5</v>
      </c>
      <c r="AQ6" s="25" t="str">
        <f t="shared" si="6"/>
        <v>забарина арина</v>
      </c>
      <c r="AR6" s="28"/>
    </row>
    <row r="7" spans="1:44" ht="16.5" customHeight="1">
      <c r="A7" s="25" t="s">
        <v>254</v>
      </c>
      <c r="B7" s="10">
        <v>2</v>
      </c>
      <c r="C7" s="10">
        <v>2</v>
      </c>
      <c r="D7" s="10">
        <v>2</v>
      </c>
      <c r="E7" s="10">
        <v>2</v>
      </c>
      <c r="F7" s="10">
        <v>2</v>
      </c>
      <c r="G7" s="12">
        <f t="shared" si="0"/>
        <v>5</v>
      </c>
      <c r="H7" s="10">
        <v>2</v>
      </c>
      <c r="I7" s="10">
        <v>2</v>
      </c>
      <c r="J7" s="10">
        <v>0</v>
      </c>
      <c r="K7" s="10">
        <v>1</v>
      </c>
      <c r="L7" s="10">
        <v>2</v>
      </c>
      <c r="M7" s="12">
        <f t="shared" si="1"/>
        <v>5</v>
      </c>
      <c r="N7" s="10">
        <v>2</v>
      </c>
      <c r="O7" s="10">
        <v>2</v>
      </c>
      <c r="P7" s="10">
        <v>0</v>
      </c>
      <c r="Q7" s="10">
        <v>1</v>
      </c>
      <c r="R7" s="10">
        <v>2</v>
      </c>
      <c r="S7" s="12">
        <f t="shared" si="2"/>
        <v>5</v>
      </c>
      <c r="T7" s="10">
        <v>2</v>
      </c>
      <c r="U7" s="10">
        <v>2</v>
      </c>
      <c r="V7" s="10">
        <v>2</v>
      </c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5</v>
      </c>
      <c r="AG7" s="11">
        <v>5</v>
      </c>
      <c r="AH7" s="11">
        <v>5</v>
      </c>
      <c r="AI7" s="11"/>
      <c r="AJ7" s="11"/>
      <c r="AK7" s="11"/>
      <c r="AL7" s="12"/>
      <c r="AM7" s="12"/>
      <c r="AN7" s="12"/>
      <c r="AO7" s="12"/>
      <c r="AP7" s="13">
        <f t="shared" si="5"/>
        <v>5</v>
      </c>
      <c r="AQ7" s="25" t="str">
        <f t="shared" si="6"/>
        <v>зайцева мария</v>
      </c>
      <c r="AR7" s="28"/>
    </row>
    <row r="8" spans="1:44" ht="16.5" customHeight="1">
      <c r="A8" s="25" t="s">
        <v>255</v>
      </c>
      <c r="B8" s="10">
        <v>0</v>
      </c>
      <c r="C8" s="10">
        <v>1</v>
      </c>
      <c r="D8" s="10">
        <v>2</v>
      </c>
      <c r="E8" s="10">
        <v>2</v>
      </c>
      <c r="F8" s="10">
        <v>0</v>
      </c>
      <c r="G8" s="12">
        <f t="shared" si="0"/>
        <v>4</v>
      </c>
      <c r="H8" s="10">
        <v>2</v>
      </c>
      <c r="I8" s="10">
        <v>2</v>
      </c>
      <c r="J8" s="10">
        <v>0</v>
      </c>
      <c r="K8" s="10">
        <v>2</v>
      </c>
      <c r="L8" s="10">
        <v>0</v>
      </c>
      <c r="M8" s="12">
        <f t="shared" si="1"/>
        <v>5</v>
      </c>
      <c r="N8" s="10">
        <v>0</v>
      </c>
      <c r="O8" s="10">
        <v>0</v>
      </c>
      <c r="P8" s="10">
        <v>0</v>
      </c>
      <c r="Q8" s="10">
        <v>2</v>
      </c>
      <c r="R8" s="10">
        <v>2</v>
      </c>
      <c r="S8" s="12">
        <f t="shared" si="2"/>
        <v>4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5</v>
      </c>
      <c r="AG8" s="11">
        <v>5</v>
      </c>
      <c r="AH8" s="11">
        <v>5</v>
      </c>
      <c r="AI8" s="11"/>
      <c r="AJ8" s="11"/>
      <c r="AK8" s="11"/>
      <c r="AL8" s="12"/>
      <c r="AM8" s="12"/>
      <c r="AN8" s="12"/>
      <c r="AO8" s="12"/>
      <c r="AP8" s="13">
        <f t="shared" si="5"/>
        <v>4.666666666666667</v>
      </c>
      <c r="AQ8" s="25" t="str">
        <f t="shared" si="6"/>
        <v>закурдаев дмитрий</v>
      </c>
      <c r="AR8" s="28"/>
    </row>
    <row r="9" spans="1:44" ht="16.5" customHeight="1">
      <c r="A9" s="25" t="s">
        <v>256</v>
      </c>
      <c r="B9" s="10">
        <v>2</v>
      </c>
      <c r="C9" s="10">
        <v>0</v>
      </c>
      <c r="D9" s="10">
        <v>0</v>
      </c>
      <c r="E9" s="10">
        <v>2</v>
      </c>
      <c r="F9" s="10">
        <v>2</v>
      </c>
      <c r="G9" s="12">
        <f t="shared" si="0"/>
        <v>5</v>
      </c>
      <c r="H9" s="10">
        <v>0</v>
      </c>
      <c r="I9" s="10">
        <v>2</v>
      </c>
      <c r="J9" s="10">
        <v>2</v>
      </c>
      <c r="K9" s="10">
        <v>0</v>
      </c>
      <c r="L9" s="10">
        <v>2</v>
      </c>
      <c r="M9" s="12">
        <f t="shared" si="1"/>
        <v>5</v>
      </c>
      <c r="N9" s="10">
        <v>2</v>
      </c>
      <c r="O9" s="10">
        <v>2</v>
      </c>
      <c r="P9" s="10">
        <v>2</v>
      </c>
      <c r="Q9" s="10">
        <v>0</v>
      </c>
      <c r="R9" s="10">
        <v>0</v>
      </c>
      <c r="S9" s="12">
        <f t="shared" si="2"/>
        <v>5</v>
      </c>
      <c r="T9" s="10">
        <v>1</v>
      </c>
      <c r="U9" s="10">
        <v>2</v>
      </c>
      <c r="V9" s="10">
        <v>2</v>
      </c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>
        <v>5</v>
      </c>
      <c r="AH9" s="11">
        <v>5</v>
      </c>
      <c r="AI9" s="11"/>
      <c r="AJ9" s="11"/>
      <c r="AK9" s="11"/>
      <c r="AL9" s="12"/>
      <c r="AM9" s="12"/>
      <c r="AN9" s="12"/>
      <c r="AO9" s="12"/>
      <c r="AP9" s="13">
        <f t="shared" si="5"/>
        <v>5</v>
      </c>
      <c r="AQ9" s="25" t="str">
        <f t="shared" si="6"/>
        <v>карасёв илья</v>
      </c>
      <c r="AR9" s="28"/>
    </row>
    <row r="10" spans="1:44" ht="16.5" customHeight="1">
      <c r="A10" s="25" t="s">
        <v>257</v>
      </c>
      <c r="B10" s="10">
        <v>2</v>
      </c>
      <c r="C10" s="10">
        <v>0</v>
      </c>
      <c r="D10" s="10">
        <v>1</v>
      </c>
      <c r="E10" s="10">
        <v>2</v>
      </c>
      <c r="F10" s="10">
        <v>2</v>
      </c>
      <c r="G10" s="12">
        <f t="shared" si="0"/>
        <v>5</v>
      </c>
      <c r="H10" s="10">
        <v>1</v>
      </c>
      <c r="I10" s="10">
        <v>2</v>
      </c>
      <c r="J10" s="10">
        <v>1</v>
      </c>
      <c r="K10" s="10">
        <v>0</v>
      </c>
      <c r="L10" s="10">
        <v>0</v>
      </c>
      <c r="M10" s="12">
        <f t="shared" si="1"/>
        <v>4</v>
      </c>
      <c r="N10" s="10">
        <v>0</v>
      </c>
      <c r="O10" s="10">
        <v>2</v>
      </c>
      <c r="P10" s="10">
        <v>1</v>
      </c>
      <c r="Q10" s="10">
        <v>0</v>
      </c>
      <c r="R10" s="10">
        <v>2</v>
      </c>
      <c r="S10" s="12">
        <f t="shared" si="2"/>
        <v>4</v>
      </c>
      <c r="T10" s="10">
        <v>2</v>
      </c>
      <c r="U10" s="10">
        <v>2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5</v>
      </c>
      <c r="AG10" s="11">
        <v>4</v>
      </c>
      <c r="AH10" s="11">
        <v>5</v>
      </c>
      <c r="AI10" s="11"/>
      <c r="AJ10" s="11"/>
      <c r="AK10" s="11"/>
      <c r="AL10" s="12"/>
      <c r="AM10" s="12"/>
      <c r="AN10" s="12"/>
      <c r="AO10" s="12"/>
      <c r="AP10" s="13">
        <f t="shared" si="5"/>
        <v>4.5</v>
      </c>
      <c r="AQ10" s="25" t="str">
        <f t="shared" si="6"/>
        <v>крылова александра</v>
      </c>
      <c r="AR10" s="28"/>
    </row>
    <row r="11" spans="1:44" ht="16.5" customHeight="1">
      <c r="A11" s="25" t="s">
        <v>258</v>
      </c>
      <c r="B11" s="10">
        <v>2</v>
      </c>
      <c r="C11" s="10">
        <v>2</v>
      </c>
      <c r="D11" s="10">
        <v>1</v>
      </c>
      <c r="E11" s="10">
        <v>1</v>
      </c>
      <c r="F11" s="10">
        <v>0</v>
      </c>
      <c r="G11" s="12">
        <f t="shared" si="0"/>
        <v>5</v>
      </c>
      <c r="H11" s="10">
        <v>2</v>
      </c>
      <c r="I11" s="10">
        <v>0</v>
      </c>
      <c r="J11" s="10">
        <v>2</v>
      </c>
      <c r="K11" s="10">
        <v>0</v>
      </c>
      <c r="L11" s="10">
        <v>2</v>
      </c>
      <c r="M11" s="12">
        <f t="shared" si="1"/>
        <v>5</v>
      </c>
      <c r="N11" s="10">
        <v>2</v>
      </c>
      <c r="O11" s="10">
        <v>0</v>
      </c>
      <c r="P11" s="10">
        <v>2</v>
      </c>
      <c r="Q11" s="10">
        <v>2</v>
      </c>
      <c r="R11" s="10">
        <v>2</v>
      </c>
      <c r="S11" s="12">
        <f t="shared" si="2"/>
        <v>5</v>
      </c>
      <c r="T11" s="10">
        <v>2</v>
      </c>
      <c r="U11" s="10">
        <v>0</v>
      </c>
      <c r="V11" s="10">
        <v>2</v>
      </c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5</v>
      </c>
      <c r="AG11" s="11">
        <v>5</v>
      </c>
      <c r="AH11" s="11">
        <v>5</v>
      </c>
      <c r="AI11" s="11"/>
      <c r="AJ11" s="11"/>
      <c r="AK11" s="11"/>
      <c r="AL11" s="12"/>
      <c r="AM11" s="12"/>
      <c r="AN11" s="12"/>
      <c r="AO11" s="12"/>
      <c r="AP11" s="13">
        <f t="shared" si="5"/>
        <v>5</v>
      </c>
      <c r="AQ11" s="25" t="str">
        <f t="shared" si="6"/>
        <v>куликов андрей</v>
      </c>
      <c r="AR11" s="28"/>
    </row>
    <row r="12" spans="1:45" ht="16.5" customHeight="1">
      <c r="A12" s="25" t="s">
        <v>259</v>
      </c>
      <c r="B12" s="10">
        <v>2</v>
      </c>
      <c r="C12" s="10">
        <v>1</v>
      </c>
      <c r="D12" s="10">
        <v>0</v>
      </c>
      <c r="E12" s="10">
        <v>0</v>
      </c>
      <c r="F12" s="10">
        <v>0</v>
      </c>
      <c r="G12" s="12">
        <f t="shared" si="0"/>
        <v>3</v>
      </c>
      <c r="H12" s="10">
        <v>0</v>
      </c>
      <c r="I12" s="10">
        <v>1</v>
      </c>
      <c r="J12" s="10">
        <v>2</v>
      </c>
      <c r="K12" s="10">
        <v>1</v>
      </c>
      <c r="L12" s="10">
        <v>0</v>
      </c>
      <c r="M12" s="12">
        <f t="shared" si="1"/>
        <v>4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2">
        <f t="shared" si="2"/>
        <v>2</v>
      </c>
      <c r="T12" s="10">
        <v>0</v>
      </c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/>
      <c r="AG12" s="11">
        <v>2</v>
      </c>
      <c r="AH12" s="11">
        <v>2</v>
      </c>
      <c r="AI12" s="11"/>
      <c r="AJ12" s="11"/>
      <c r="AK12" s="11"/>
      <c r="AL12" s="12"/>
      <c r="AM12" s="12"/>
      <c r="AN12" s="12"/>
      <c r="AO12" s="12"/>
      <c r="AP12" s="13">
        <f t="shared" si="5"/>
        <v>2.6</v>
      </c>
      <c r="AQ12" s="25" t="str">
        <f t="shared" si="6"/>
        <v>липаев матвей</v>
      </c>
      <c r="AR12" s="28"/>
      <c r="AS12" s="28"/>
    </row>
    <row r="13" spans="1:44" ht="16.5" customHeight="1">
      <c r="A13" s="25" t="s">
        <v>260</v>
      </c>
      <c r="B13" s="10">
        <v>0</v>
      </c>
      <c r="C13" s="10">
        <v>2</v>
      </c>
      <c r="D13" s="10">
        <v>0</v>
      </c>
      <c r="E13" s="10">
        <v>0</v>
      </c>
      <c r="F13" s="10">
        <v>0</v>
      </c>
      <c r="G13" s="12">
        <f t="shared" si="0"/>
        <v>3</v>
      </c>
      <c r="H13" s="10">
        <v>0</v>
      </c>
      <c r="I13" s="10">
        <v>1</v>
      </c>
      <c r="J13" s="10">
        <v>2</v>
      </c>
      <c r="K13" s="10">
        <v>2</v>
      </c>
      <c r="L13" s="10">
        <v>2</v>
      </c>
      <c r="M13" s="12">
        <f t="shared" si="1"/>
        <v>5</v>
      </c>
      <c r="N13" s="10">
        <v>2</v>
      </c>
      <c r="O13" s="10">
        <v>2</v>
      </c>
      <c r="P13" s="10">
        <v>0</v>
      </c>
      <c r="Q13" s="10">
        <v>2</v>
      </c>
      <c r="R13" s="10">
        <v>2</v>
      </c>
      <c r="S13" s="12">
        <f t="shared" si="2"/>
        <v>5</v>
      </c>
      <c r="T13" s="10">
        <v>2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5</v>
      </c>
      <c r="AG13" s="11">
        <v>5</v>
      </c>
      <c r="AH13" s="11">
        <v>5</v>
      </c>
      <c r="AI13" s="11"/>
      <c r="AJ13" s="11"/>
      <c r="AK13" s="11"/>
      <c r="AL13" s="12"/>
      <c r="AM13" s="12"/>
      <c r="AN13" s="12"/>
      <c r="AO13" s="12"/>
      <c r="AP13" s="13">
        <f t="shared" si="5"/>
        <v>4.666666666666667</v>
      </c>
      <c r="AQ13" s="25" t="str">
        <f t="shared" si="6"/>
        <v>мантуленко мария</v>
      </c>
      <c r="AR13" s="28"/>
    </row>
    <row r="14" spans="1:43" ht="16.5" customHeight="1">
      <c r="A14" s="25" t="s">
        <v>261</v>
      </c>
      <c r="B14" s="10">
        <v>0</v>
      </c>
      <c r="C14" s="10">
        <v>2</v>
      </c>
      <c r="D14" s="10">
        <v>0</v>
      </c>
      <c r="E14" s="10">
        <v>0</v>
      </c>
      <c r="F14" s="10">
        <v>1</v>
      </c>
      <c r="G14" s="12">
        <f t="shared" si="0"/>
        <v>3</v>
      </c>
      <c r="H14" s="10">
        <v>0</v>
      </c>
      <c r="I14" s="10">
        <v>0</v>
      </c>
      <c r="J14" s="10">
        <v>1</v>
      </c>
      <c r="K14" s="10">
        <v>0</v>
      </c>
      <c r="L14" s="10">
        <v>2</v>
      </c>
      <c r="M14" s="12">
        <f t="shared" si="1"/>
        <v>3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2">
        <f t="shared" si="2"/>
        <v>3</v>
      </c>
      <c r="T14" s="10">
        <v>2</v>
      </c>
      <c r="U14" s="10">
        <v>0</v>
      </c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5</v>
      </c>
      <c r="AG14" s="11">
        <v>5</v>
      </c>
      <c r="AH14" s="11">
        <v>5</v>
      </c>
      <c r="AI14" s="11"/>
      <c r="AJ14" s="11"/>
      <c r="AK14" s="11"/>
      <c r="AL14" s="12"/>
      <c r="AM14" s="12"/>
      <c r="AN14" s="12"/>
      <c r="AO14" s="12"/>
      <c r="AP14" s="13">
        <f t="shared" si="5"/>
        <v>4</v>
      </c>
      <c r="AQ14" s="25" t="str">
        <f t="shared" si="6"/>
        <v>мильшин егор</v>
      </c>
    </row>
    <row r="15" spans="1:43" ht="16.5" customHeight="1">
      <c r="A15" s="25" t="s">
        <v>262</v>
      </c>
      <c r="B15" s="10">
        <v>2</v>
      </c>
      <c r="C15" s="10">
        <v>2</v>
      </c>
      <c r="D15" s="10">
        <v>1</v>
      </c>
      <c r="E15" s="10">
        <v>1</v>
      </c>
      <c r="F15" s="10">
        <v>2</v>
      </c>
      <c r="G15" s="12">
        <f t="shared" si="0"/>
        <v>5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2">
        <f t="shared" si="1"/>
        <v>5</v>
      </c>
      <c r="N15" s="10">
        <v>0</v>
      </c>
      <c r="O15" s="10">
        <v>2</v>
      </c>
      <c r="P15" s="10">
        <v>2</v>
      </c>
      <c r="Q15" s="10">
        <v>2</v>
      </c>
      <c r="R15" s="10">
        <v>2</v>
      </c>
      <c r="S15" s="12">
        <f t="shared" si="2"/>
        <v>5</v>
      </c>
      <c r="T15" s="10">
        <v>2</v>
      </c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5</v>
      </c>
      <c r="AG15" s="11">
        <v>5</v>
      </c>
      <c r="AH15" s="11">
        <v>5</v>
      </c>
      <c r="AI15" s="11"/>
      <c r="AJ15" s="11"/>
      <c r="AK15" s="11"/>
      <c r="AL15" s="12"/>
      <c r="AM15" s="12"/>
      <c r="AN15" s="12"/>
      <c r="AO15" s="12"/>
      <c r="AP15" s="13">
        <f t="shared" si="5"/>
        <v>5</v>
      </c>
      <c r="AQ15" s="25" t="str">
        <f t="shared" si="6"/>
        <v>панов михаил</v>
      </c>
    </row>
    <row r="16" spans="1:43" ht="16.5" customHeight="1">
      <c r="A16" s="25" t="s">
        <v>263</v>
      </c>
      <c r="B16" s="10">
        <v>1</v>
      </c>
      <c r="C16" s="10">
        <v>2</v>
      </c>
      <c r="D16" s="10">
        <v>0</v>
      </c>
      <c r="E16" s="10">
        <v>2</v>
      </c>
      <c r="F16" s="10">
        <v>0</v>
      </c>
      <c r="G16" s="12">
        <f t="shared" si="0"/>
        <v>4</v>
      </c>
      <c r="H16" s="10">
        <v>0</v>
      </c>
      <c r="I16" s="10">
        <v>0</v>
      </c>
      <c r="J16" s="10">
        <v>2</v>
      </c>
      <c r="K16" s="10">
        <v>0</v>
      </c>
      <c r="L16" s="10">
        <v>2</v>
      </c>
      <c r="M16" s="12">
        <f t="shared" si="1"/>
        <v>4</v>
      </c>
      <c r="N16" s="10">
        <v>2</v>
      </c>
      <c r="O16" s="10">
        <v>1</v>
      </c>
      <c r="P16" s="10">
        <v>0</v>
      </c>
      <c r="Q16" s="10">
        <v>0</v>
      </c>
      <c r="R16" s="10">
        <v>0</v>
      </c>
      <c r="S16" s="12">
        <f t="shared" si="2"/>
        <v>3</v>
      </c>
      <c r="T16" s="10">
        <v>2</v>
      </c>
      <c r="U16" s="10">
        <v>2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3</v>
      </c>
      <c r="AG16" s="11">
        <v>5</v>
      </c>
      <c r="AH16" s="11">
        <v>4</v>
      </c>
      <c r="AI16" s="11"/>
      <c r="AJ16" s="11"/>
      <c r="AK16" s="11"/>
      <c r="AL16" s="12"/>
      <c r="AM16" s="12"/>
      <c r="AN16" s="12"/>
      <c r="AO16" s="12"/>
      <c r="AP16" s="13">
        <f t="shared" si="5"/>
        <v>3.8333333333333335</v>
      </c>
      <c r="AQ16" s="25" t="str">
        <f t="shared" si="6"/>
        <v>покатович александр</v>
      </c>
    </row>
    <row r="17" spans="1:44" ht="17.25" customHeight="1">
      <c r="A17" s="25" t="s">
        <v>264</v>
      </c>
      <c r="B17" s="10">
        <v>2</v>
      </c>
      <c r="C17" s="10">
        <v>2</v>
      </c>
      <c r="D17" s="10">
        <v>0</v>
      </c>
      <c r="E17" s="10">
        <v>0</v>
      </c>
      <c r="F17" s="10">
        <v>2</v>
      </c>
      <c r="G17" s="12">
        <f t="shared" si="0"/>
        <v>5</v>
      </c>
      <c r="H17" s="10">
        <v>1</v>
      </c>
      <c r="I17" s="10">
        <v>0</v>
      </c>
      <c r="J17" s="10">
        <v>0</v>
      </c>
      <c r="K17" s="10">
        <v>2</v>
      </c>
      <c r="L17" s="10">
        <v>1</v>
      </c>
      <c r="M17" s="12">
        <f t="shared" si="1"/>
        <v>4</v>
      </c>
      <c r="N17" s="10">
        <v>0</v>
      </c>
      <c r="O17" s="10">
        <v>2</v>
      </c>
      <c r="P17" s="10">
        <v>1</v>
      </c>
      <c r="Q17" s="10">
        <v>0</v>
      </c>
      <c r="R17" s="10">
        <v>0</v>
      </c>
      <c r="S17" s="12">
        <f t="shared" si="2"/>
        <v>3</v>
      </c>
      <c r="T17" s="10">
        <v>0</v>
      </c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2</v>
      </c>
      <c r="AG17" s="11">
        <v>4</v>
      </c>
      <c r="AH17" s="11">
        <v>3</v>
      </c>
      <c r="AI17" s="11"/>
      <c r="AJ17" s="11"/>
      <c r="AK17" s="11"/>
      <c r="AL17" s="12"/>
      <c r="AM17" s="12"/>
      <c r="AN17" s="12"/>
      <c r="AO17" s="12"/>
      <c r="AP17" s="13">
        <f t="shared" si="5"/>
        <v>3.5</v>
      </c>
      <c r="AQ17" s="25" t="str">
        <f t="shared" si="6"/>
        <v>селивёрстов фёдор</v>
      </c>
      <c r="AR17" s="28"/>
    </row>
    <row r="18" spans="1:44" ht="16.5" customHeight="1">
      <c r="A18" s="25" t="s">
        <v>265</v>
      </c>
      <c r="B18" s="10">
        <v>0</v>
      </c>
      <c r="C18" s="10">
        <v>1</v>
      </c>
      <c r="D18" s="10">
        <v>1</v>
      </c>
      <c r="E18" s="10">
        <v>0</v>
      </c>
      <c r="F18" s="10">
        <v>1</v>
      </c>
      <c r="G18" s="12">
        <f t="shared" si="0"/>
        <v>3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">
        <f t="shared" si="1"/>
        <v>2</v>
      </c>
      <c r="N18" s="10">
        <v>0</v>
      </c>
      <c r="O18" s="10">
        <v>0</v>
      </c>
      <c r="P18" s="10">
        <v>2</v>
      </c>
      <c r="Q18" s="10">
        <v>2</v>
      </c>
      <c r="R18" s="10">
        <v>0</v>
      </c>
      <c r="S18" s="12">
        <f t="shared" si="2"/>
        <v>4</v>
      </c>
      <c r="T18" s="10">
        <v>2</v>
      </c>
      <c r="U18" s="10">
        <v>1</v>
      </c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>
        <v>4</v>
      </c>
      <c r="AH18" s="11">
        <v>2</v>
      </c>
      <c r="AI18" s="11"/>
      <c r="AJ18" s="11"/>
      <c r="AK18" s="11"/>
      <c r="AL18" s="12"/>
      <c r="AM18" s="12"/>
      <c r="AN18" s="12"/>
      <c r="AO18" s="12"/>
      <c r="AP18" s="13">
        <f t="shared" si="5"/>
        <v>3.1666666666666665</v>
      </c>
      <c r="AQ18" s="25" t="str">
        <f t="shared" si="6"/>
        <v>смирнов савелий</v>
      </c>
      <c r="AR18" s="28"/>
    </row>
    <row r="19" spans="1:44" ht="16.5" customHeight="1">
      <c r="A19" s="25" t="s">
        <v>266</v>
      </c>
      <c r="B19" s="10">
        <v>2</v>
      </c>
      <c r="C19" s="10">
        <v>0</v>
      </c>
      <c r="D19" s="10">
        <v>2</v>
      </c>
      <c r="E19" s="10">
        <v>2</v>
      </c>
      <c r="F19" s="10">
        <v>0</v>
      </c>
      <c r="G19" s="12">
        <f t="shared" si="0"/>
        <v>5</v>
      </c>
      <c r="H19" s="10">
        <v>2</v>
      </c>
      <c r="I19" s="10">
        <v>0</v>
      </c>
      <c r="J19" s="10">
        <v>0</v>
      </c>
      <c r="K19" s="10">
        <v>0</v>
      </c>
      <c r="L19" s="10">
        <v>0</v>
      </c>
      <c r="M19" s="12">
        <f t="shared" si="1"/>
        <v>3</v>
      </c>
      <c r="N19" s="10">
        <v>0</v>
      </c>
      <c r="O19" s="10">
        <v>2</v>
      </c>
      <c r="P19" s="10">
        <v>0</v>
      </c>
      <c r="Q19" s="10">
        <v>0</v>
      </c>
      <c r="R19" s="10">
        <v>0</v>
      </c>
      <c r="S19" s="12">
        <f t="shared" si="2"/>
        <v>3</v>
      </c>
      <c r="T19" s="10">
        <v>2</v>
      </c>
      <c r="U19" s="10">
        <v>0</v>
      </c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5</v>
      </c>
      <c r="AG19" s="11">
        <v>5</v>
      </c>
      <c r="AH19" s="11">
        <v>5</v>
      </c>
      <c r="AI19" s="11"/>
      <c r="AJ19" s="11"/>
      <c r="AK19" s="11"/>
      <c r="AL19" s="12"/>
      <c r="AM19" s="12"/>
      <c r="AN19" s="12"/>
      <c r="AO19" s="12"/>
      <c r="AP19" s="13">
        <f t="shared" si="5"/>
        <v>4.333333333333333</v>
      </c>
      <c r="AQ19" s="25" t="str">
        <f t="shared" si="6"/>
        <v>сысоев всеволод</v>
      </c>
      <c r="AR19" s="28"/>
    </row>
    <row r="20" spans="1:44" ht="16.5" customHeight="1">
      <c r="A20" s="25" t="s">
        <v>267</v>
      </c>
      <c r="B20" s="10">
        <v>2</v>
      </c>
      <c r="C20" s="10">
        <v>1</v>
      </c>
      <c r="D20" s="10">
        <v>0</v>
      </c>
      <c r="E20" s="10">
        <v>0</v>
      </c>
      <c r="F20" s="10">
        <v>1</v>
      </c>
      <c r="G20" s="12">
        <f t="shared" si="0"/>
        <v>4</v>
      </c>
      <c r="H20" s="10">
        <v>2</v>
      </c>
      <c r="I20" s="10">
        <v>2</v>
      </c>
      <c r="J20" s="10">
        <v>2</v>
      </c>
      <c r="K20" s="10">
        <v>0</v>
      </c>
      <c r="L20" s="10">
        <v>0</v>
      </c>
      <c r="M20" s="12">
        <f t="shared" si="1"/>
        <v>5</v>
      </c>
      <c r="N20" s="10">
        <v>1</v>
      </c>
      <c r="O20" s="10">
        <v>2</v>
      </c>
      <c r="P20" s="10">
        <v>0</v>
      </c>
      <c r="Q20" s="10">
        <v>2</v>
      </c>
      <c r="R20" s="10">
        <v>0</v>
      </c>
      <c r="S20" s="12">
        <f t="shared" si="2"/>
        <v>4</v>
      </c>
      <c r="T20" s="10">
        <v>2</v>
      </c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3</v>
      </c>
      <c r="AG20" s="11">
        <v>4</v>
      </c>
      <c r="AH20" s="11">
        <v>2</v>
      </c>
      <c r="AI20" s="11"/>
      <c r="AJ20" s="11"/>
      <c r="AK20" s="11"/>
      <c r="AL20" s="12"/>
      <c r="AM20" s="12"/>
      <c r="AN20" s="12"/>
      <c r="AO20" s="12"/>
      <c r="AP20" s="13">
        <f t="shared" si="5"/>
        <v>3.6666666666666665</v>
      </c>
      <c r="AQ20" s="25" t="str">
        <f t="shared" si="6"/>
        <v>телегова василиса</v>
      </c>
      <c r="AR20" s="28"/>
    </row>
    <row r="21" spans="1:44" ht="16.5" customHeight="1">
      <c r="A21" s="25" t="s">
        <v>268</v>
      </c>
      <c r="B21" s="10">
        <v>0</v>
      </c>
      <c r="C21" s="10">
        <v>1</v>
      </c>
      <c r="D21" s="10">
        <v>2</v>
      </c>
      <c r="E21" s="10">
        <v>0</v>
      </c>
      <c r="F21" s="10">
        <v>0</v>
      </c>
      <c r="G21" s="12">
        <f t="shared" si="0"/>
        <v>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">
        <f t="shared" si="1"/>
        <v>2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2">
        <f t="shared" si="2"/>
        <v>3</v>
      </c>
      <c r="T21" s="10">
        <v>0</v>
      </c>
      <c r="U21" s="10">
        <v>1</v>
      </c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3</v>
      </c>
      <c r="AG21" s="11">
        <v>4</v>
      </c>
      <c r="AH21" s="11">
        <v>3</v>
      </c>
      <c r="AI21" s="11"/>
      <c r="AJ21" s="11"/>
      <c r="AK21" s="11"/>
      <c r="AL21" s="12"/>
      <c r="AM21" s="12"/>
      <c r="AN21" s="12"/>
      <c r="AO21" s="12"/>
      <c r="AP21" s="13">
        <f t="shared" si="5"/>
        <v>3</v>
      </c>
      <c r="AQ21" s="25" t="str">
        <f t="shared" si="6"/>
        <v>чесноков егор</v>
      </c>
      <c r="AR21" s="28"/>
    </row>
    <row r="22" spans="1:45" ht="16.5" customHeight="1">
      <c r="A22" s="25" t="s">
        <v>269</v>
      </c>
      <c r="B22" s="10">
        <v>1</v>
      </c>
      <c r="C22" s="10">
        <v>0</v>
      </c>
      <c r="D22" s="10">
        <v>0</v>
      </c>
      <c r="E22" s="10">
        <v>2</v>
      </c>
      <c r="F22" s="10">
        <v>2</v>
      </c>
      <c r="G22" s="12">
        <f t="shared" si="0"/>
        <v>4</v>
      </c>
      <c r="H22" s="10">
        <v>2</v>
      </c>
      <c r="I22" s="10">
        <v>0</v>
      </c>
      <c r="J22" s="10">
        <v>0</v>
      </c>
      <c r="K22" s="10">
        <v>1</v>
      </c>
      <c r="L22" s="10">
        <v>1</v>
      </c>
      <c r="M22" s="12">
        <f t="shared" si="1"/>
        <v>4</v>
      </c>
      <c r="N22" s="10">
        <v>2</v>
      </c>
      <c r="O22" s="10">
        <v>1</v>
      </c>
      <c r="P22" s="10">
        <v>0</v>
      </c>
      <c r="Q22" s="10">
        <v>1</v>
      </c>
      <c r="R22" s="10">
        <v>0</v>
      </c>
      <c r="S22" s="12">
        <f t="shared" si="2"/>
        <v>4</v>
      </c>
      <c r="T22" s="10">
        <v>2</v>
      </c>
      <c r="U22" s="10">
        <v>0</v>
      </c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5</v>
      </c>
      <c r="AG22" s="11">
        <v>5</v>
      </c>
      <c r="AH22" s="11">
        <v>5</v>
      </c>
      <c r="AI22" s="11"/>
      <c r="AJ22" s="11"/>
      <c r="AK22" s="11"/>
      <c r="AL22" s="12"/>
      <c r="AM22" s="12"/>
      <c r="AN22" s="12"/>
      <c r="AO22" s="12"/>
      <c r="AP22" s="13">
        <f t="shared" si="5"/>
        <v>4.5</v>
      </c>
      <c r="AQ22" s="25" t="str">
        <f t="shared" si="6"/>
        <v>шарапов борис</v>
      </c>
      <c r="AR22" s="28"/>
      <c r="AS22" s="29"/>
    </row>
    <row r="23" spans="1:45" ht="17.25" customHeight="1">
      <c r="A23" s="25" t="s">
        <v>270</v>
      </c>
      <c r="B23" s="10">
        <v>0</v>
      </c>
      <c r="C23" s="10">
        <v>2</v>
      </c>
      <c r="D23" s="10">
        <v>0</v>
      </c>
      <c r="E23" s="10">
        <v>0</v>
      </c>
      <c r="F23" s="10">
        <v>0</v>
      </c>
      <c r="G23" s="12">
        <f t="shared" si="0"/>
        <v>3</v>
      </c>
      <c r="H23" s="10">
        <v>0</v>
      </c>
      <c r="I23" s="10">
        <v>0</v>
      </c>
      <c r="J23" s="10">
        <v>0</v>
      </c>
      <c r="K23" s="10">
        <v>2</v>
      </c>
      <c r="L23" s="10">
        <v>0</v>
      </c>
      <c r="M23" s="12">
        <f t="shared" si="1"/>
        <v>3</v>
      </c>
      <c r="N23" s="10">
        <v>0</v>
      </c>
      <c r="O23" s="10">
        <v>0</v>
      </c>
      <c r="P23" s="10">
        <v>0</v>
      </c>
      <c r="Q23" s="10">
        <v>2</v>
      </c>
      <c r="R23" s="10">
        <v>2</v>
      </c>
      <c r="S23" s="12">
        <f t="shared" si="2"/>
        <v>4</v>
      </c>
      <c r="T23" s="10">
        <v>0</v>
      </c>
      <c r="U23" s="10">
        <v>1</v>
      </c>
      <c r="V23" s="10">
        <v>1</v>
      </c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2</v>
      </c>
      <c r="AG23" s="11">
        <v>4</v>
      </c>
      <c r="AH23" s="11">
        <v>3</v>
      </c>
      <c r="AI23" s="11"/>
      <c r="AJ23" s="11"/>
      <c r="AK23" s="11"/>
      <c r="AL23" s="12"/>
      <c r="AM23" s="12"/>
      <c r="AN23" s="12"/>
      <c r="AO23" s="12"/>
      <c r="AP23" s="13">
        <f t="shared" si="5"/>
        <v>3.1666666666666665</v>
      </c>
      <c r="AQ23" s="25" t="str">
        <f t="shared" si="6"/>
        <v>шевчук иван</v>
      </c>
      <c r="AR23" s="28"/>
      <c r="AS23" s="29"/>
    </row>
    <row r="24" spans="1:45" ht="16.5" customHeight="1">
      <c r="A24" s="25" t="s">
        <v>271</v>
      </c>
      <c r="B24" s="10">
        <v>0</v>
      </c>
      <c r="C24" s="10">
        <v>2</v>
      </c>
      <c r="D24" s="10">
        <v>2</v>
      </c>
      <c r="E24" s="10">
        <v>0</v>
      </c>
      <c r="F24" s="10">
        <v>2</v>
      </c>
      <c r="G24" s="12">
        <f t="shared" si="0"/>
        <v>5</v>
      </c>
      <c r="H24" s="10">
        <v>2</v>
      </c>
      <c r="I24" s="10">
        <v>0</v>
      </c>
      <c r="J24" s="10">
        <v>0</v>
      </c>
      <c r="K24" s="10">
        <v>2</v>
      </c>
      <c r="L24" s="10">
        <v>2</v>
      </c>
      <c r="M24" s="12">
        <f t="shared" si="1"/>
        <v>5</v>
      </c>
      <c r="N24" s="10">
        <v>1</v>
      </c>
      <c r="O24" s="10">
        <v>2</v>
      </c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5</v>
      </c>
      <c r="AG24" s="11">
        <v>5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5</v>
      </c>
      <c r="AQ24" s="25" t="str">
        <f t="shared" si="6"/>
        <v>шинаков михаил</v>
      </c>
      <c r="AR24" s="28"/>
      <c r="AS24" s="29"/>
    </row>
    <row r="25" spans="1:45" ht="16.5" customHeight="1">
      <c r="A25" s="25" t="s">
        <v>132</v>
      </c>
      <c r="B25" s="10">
        <v>2</v>
      </c>
      <c r="C25" s="10">
        <v>2</v>
      </c>
      <c r="D25" s="10">
        <v>2</v>
      </c>
      <c r="E25" s="10">
        <v>0</v>
      </c>
      <c r="F25" s="10">
        <v>2</v>
      </c>
      <c r="G25" s="12">
        <f t="shared" si="0"/>
        <v>5</v>
      </c>
      <c r="H25" s="10">
        <v>1</v>
      </c>
      <c r="I25" s="10">
        <v>2</v>
      </c>
      <c r="J25" s="10">
        <v>0</v>
      </c>
      <c r="K25" s="10">
        <v>2</v>
      </c>
      <c r="L25" s="10">
        <v>0</v>
      </c>
      <c r="M25" s="12">
        <f t="shared" si="1"/>
        <v>4</v>
      </c>
      <c r="N25" s="10">
        <v>0</v>
      </c>
      <c r="O25" s="10">
        <v>2</v>
      </c>
      <c r="P25" s="10">
        <v>1</v>
      </c>
      <c r="Q25" s="10">
        <v>2</v>
      </c>
      <c r="R25" s="10">
        <v>1</v>
      </c>
      <c r="S25" s="12">
        <f t="shared" si="2"/>
        <v>5</v>
      </c>
      <c r="T25" s="10">
        <v>2</v>
      </c>
      <c r="U25" s="10">
        <v>0</v>
      </c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>
        <v>5</v>
      </c>
      <c r="AI25" s="11"/>
      <c r="AJ25" s="11"/>
      <c r="AK25" s="11"/>
      <c r="AL25" s="12"/>
      <c r="AM25" s="12"/>
      <c r="AN25" s="12"/>
      <c r="AO25" s="12"/>
      <c r="AP25" s="13">
        <f t="shared" si="5"/>
        <v>4.833333333333333</v>
      </c>
      <c r="AQ25" s="25" t="str">
        <f t="shared" si="6"/>
        <v>шиятова мария</v>
      </c>
      <c r="AR25" s="28"/>
      <c r="AS25" s="29"/>
    </row>
    <row r="26" spans="1:45" ht="13.5" customHeight="1">
      <c r="A26" s="15"/>
      <c r="B26" s="15"/>
      <c r="C26" s="15"/>
      <c r="D26" s="15"/>
      <c r="E26" s="15"/>
      <c r="F26" s="15"/>
      <c r="G26" s="15" t="s">
        <v>133</v>
      </c>
      <c r="H26" s="15"/>
      <c r="I26" s="15"/>
      <c r="J26" s="15"/>
      <c r="K26" s="15"/>
      <c r="L26" s="15"/>
      <c r="M26" s="15" t="s">
        <v>134</v>
      </c>
      <c r="N26" s="15"/>
      <c r="O26" s="15"/>
      <c r="P26" s="15"/>
      <c r="Q26" s="15"/>
      <c r="R26" s="15"/>
      <c r="S26" s="15" t="s">
        <v>135</v>
      </c>
      <c r="T26" s="15"/>
      <c r="U26" s="15"/>
      <c r="V26" s="15"/>
      <c r="W26" s="15"/>
      <c r="X26" s="15"/>
      <c r="Y26" s="15" t="s">
        <v>136</v>
      </c>
      <c r="Z26" s="15"/>
      <c r="AA26" s="15"/>
      <c r="AB26" s="15"/>
      <c r="AC26" s="15"/>
      <c r="AD26" s="15"/>
      <c r="AE26" s="15" t="s">
        <v>137</v>
      </c>
      <c r="AF26" s="15" t="s">
        <v>138</v>
      </c>
      <c r="AG26" s="15" t="s">
        <v>139</v>
      </c>
      <c r="AH26" s="15" t="s">
        <v>140</v>
      </c>
      <c r="AI26" s="15"/>
      <c r="AJ26" s="15"/>
      <c r="AK26" s="15"/>
      <c r="AL26" s="15" t="s">
        <v>141</v>
      </c>
      <c r="AM26" s="15"/>
      <c r="AN26" s="15"/>
      <c r="AO26" s="15"/>
      <c r="AP26" s="15" t="s">
        <v>142</v>
      </c>
      <c r="AQ26" s="15"/>
      <c r="AR26" s="30"/>
      <c r="AS26" s="19"/>
    </row>
    <row r="27" spans="1:45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 t="s">
        <v>143</v>
      </c>
      <c r="AG27" s="15" t="s">
        <v>144</v>
      </c>
      <c r="AH27" s="15" t="s">
        <v>145</v>
      </c>
      <c r="AI27" s="15"/>
      <c r="AJ27" s="15"/>
      <c r="AK27" s="15"/>
      <c r="AL27" s="15" t="s">
        <v>146</v>
      </c>
      <c r="AM27" s="15"/>
      <c r="AN27" s="15"/>
      <c r="AO27" s="15"/>
      <c r="AP27" s="15"/>
      <c r="AQ27" s="15"/>
      <c r="AR27" s="30"/>
      <c r="AS27" s="19"/>
    </row>
    <row r="28" spans="1:45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147</v>
      </c>
      <c r="AG28" s="15"/>
      <c r="AH28" s="15"/>
      <c r="AI28" s="15"/>
      <c r="AJ28" s="15"/>
      <c r="AK28" s="15"/>
      <c r="AL28" s="15" t="s">
        <v>148</v>
      </c>
      <c r="AM28" s="15"/>
      <c r="AN28" s="15"/>
      <c r="AO28" s="15"/>
      <c r="AP28" s="15"/>
      <c r="AQ28" s="15"/>
      <c r="AR28" s="30"/>
      <c r="AS28" s="19"/>
    </row>
    <row r="29" spans="1:45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149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30"/>
      <c r="AS29" s="19"/>
    </row>
    <row r="30" spans="1:45" ht="13.5" customHeight="1">
      <c r="A30" s="15" t="s">
        <v>150</v>
      </c>
      <c r="B30" s="15" t="s">
        <v>151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s">
        <v>152</v>
      </c>
      <c r="N30" s="15"/>
      <c r="O30" s="15"/>
      <c r="P30" s="15"/>
      <c r="Q30" s="15"/>
      <c r="R30" s="15"/>
      <c r="S30" s="30"/>
      <c r="T30" s="30"/>
      <c r="U30" s="30"/>
      <c r="V30" s="30"/>
      <c r="W30" s="30"/>
      <c r="X30" s="30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30"/>
      <c r="AS30" s="19"/>
    </row>
    <row r="31" spans="1:45" ht="13.5" customHeight="1">
      <c r="A31" s="15" t="s">
        <v>153</v>
      </c>
      <c r="B31" s="15" t="s">
        <v>154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155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9"/>
      <c r="AS31" s="19"/>
    </row>
    <row r="32" spans="1:45" ht="13.5" customHeight="1">
      <c r="A32" s="15" t="s">
        <v>156</v>
      </c>
      <c r="B32" s="15" t="s">
        <v>157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158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 t="s">
        <v>0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9"/>
      <c r="AS32" s="19"/>
    </row>
    <row r="33" spans="1:45" ht="13.5" customHeight="1">
      <c r="A33" s="15" t="s">
        <v>159</v>
      </c>
      <c r="B33" s="15" t="s">
        <v>160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9"/>
      <c r="AS33" s="19"/>
    </row>
    <row r="34" spans="1:45" ht="13.5" customHeight="1">
      <c r="A34" s="15" t="s">
        <v>161</v>
      </c>
      <c r="B34" s="15" t="s">
        <v>162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163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9"/>
      <c r="AS34" s="19"/>
    </row>
    <row r="35" spans="1:45" ht="13.5" customHeight="1">
      <c r="A35" s="15" t="s">
        <v>164</v>
      </c>
      <c r="B35" s="15" t="s">
        <v>165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166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9"/>
      <c r="AS35" s="19"/>
    </row>
    <row r="36" spans="1:45" ht="13.5" customHeight="1">
      <c r="A36" s="15" t="s">
        <v>167</v>
      </c>
      <c r="B36" s="15" t="s">
        <v>168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30"/>
      <c r="AR36" s="19"/>
      <c r="AS36" s="19"/>
    </row>
    <row r="37" spans="1:45" ht="13.5" customHeight="1">
      <c r="A37" s="15" t="s">
        <v>169</v>
      </c>
      <c r="B37" s="15" t="s">
        <v>170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30"/>
      <c r="AR37" s="19"/>
      <c r="AS37" s="19"/>
    </row>
    <row r="38" spans="1:45" ht="13.5" customHeight="1">
      <c r="A38" s="15" t="s">
        <v>171</v>
      </c>
      <c r="B38" s="15" t="s">
        <v>172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9"/>
      <c r="AS38" s="19"/>
    </row>
    <row r="39" spans="1:45" ht="13.5" customHeight="1">
      <c r="A39" s="15" t="s">
        <v>173</v>
      </c>
      <c r="B39" s="15" t="s">
        <v>174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9"/>
      <c r="AS39" s="19"/>
    </row>
    <row r="40" spans="1:45" ht="13.5" customHeight="1">
      <c r="A40" s="15" t="s">
        <v>175</v>
      </c>
      <c r="B40" s="15" t="s">
        <v>176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9"/>
      <c r="AS40" s="19"/>
    </row>
    <row r="41" spans="1:45" ht="13.5" customHeight="1">
      <c r="A41" s="15" t="s">
        <v>177</v>
      </c>
      <c r="B41" s="15" t="s">
        <v>178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9"/>
      <c r="AS41" s="19"/>
    </row>
    <row r="42" spans="1:45" ht="13.5" customHeight="1">
      <c r="A42" s="15" t="s">
        <v>179</v>
      </c>
      <c r="B42" s="15" t="s">
        <v>180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9"/>
      <c r="AS42" s="19"/>
    </row>
    <row r="43" spans="1:45" ht="13.5" customHeight="1">
      <c r="A43" s="15" t="s">
        <v>181</v>
      </c>
      <c r="B43" s="15" t="s">
        <v>182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9"/>
      <c r="AS43" s="19"/>
    </row>
    <row r="44" spans="1:45" ht="13.5" customHeight="1">
      <c r="A44" s="15" t="s">
        <v>183</v>
      </c>
      <c r="B44" s="15" t="s">
        <v>184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9"/>
      <c r="AS44" s="19"/>
    </row>
    <row r="45" spans="1:45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9"/>
      <c r="AS45" s="19"/>
    </row>
    <row r="46" spans="1:45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9"/>
      <c r="AS46" s="19"/>
    </row>
    <row r="47" spans="1:45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9"/>
      <c r="AS47" s="19"/>
    </row>
    <row r="48" spans="1:45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9"/>
      <c r="AS48" s="19"/>
    </row>
    <row r="49" spans="1:45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9"/>
      <c r="AS49" s="19"/>
    </row>
    <row r="50" spans="1:45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9"/>
      <c r="AS50" s="19"/>
    </row>
    <row r="51" spans="1:45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9"/>
      <c r="AS51" s="19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16"/>
    </row>
    <row r="58" spans="1:42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16"/>
    </row>
    <row r="59" spans="1:42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AP59" s="26"/>
    </row>
    <row r="60" spans="1:42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AP60" s="26"/>
    </row>
    <row r="61" spans="1:42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AP61" s="26"/>
    </row>
    <row r="62" ht="13.5" customHeight="1">
      <c r="AP62" s="26"/>
    </row>
    <row r="63" ht="13.5" customHeight="1">
      <c r="AP63" s="26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selection activeCell="AP1" sqref="AP1:AP25"/>
    </sheetView>
  </sheetViews>
  <sheetFormatPr defaultColWidth="11.421875" defaultRowHeight="10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3" ht="16.5" customHeight="1">
      <c r="A1" s="31" t="s">
        <v>185</v>
      </c>
      <c r="B1" s="10">
        <v>2</v>
      </c>
      <c r="C1" s="10">
        <v>2</v>
      </c>
      <c r="D1" s="10">
        <v>2</v>
      </c>
      <c r="E1" s="10">
        <v>2</v>
      </c>
      <c r="F1" s="10">
        <v>2</v>
      </c>
      <c r="G1" s="12">
        <f aca="true" t="shared" si="0" ref="G1:G25">IF(COUNT(B1:F1)=5,IF(SUM(B1:F1)&gt;5,5,IF(SUM(B1:F1)&gt;3,4,IF(SUM(B1:F1)&gt;1,3,IF(SUM(B1:F1)&gt;=0,2))))," ")</f>
        <v>5</v>
      </c>
      <c r="H1" s="10">
        <v>2</v>
      </c>
      <c r="I1" s="10">
        <v>2</v>
      </c>
      <c r="J1" s="10">
        <v>2</v>
      </c>
      <c r="K1" s="10">
        <v>1</v>
      </c>
      <c r="L1" s="10">
        <v>1</v>
      </c>
      <c r="M1" s="12">
        <f aca="true" t="shared" si="1" ref="M1:M25">IF(COUNT(H1:L1)=5,IF(SUM(H1:L1)&gt;5,5,IF(SUM(H1:L1)&gt;3,4,IF(SUM(H1:L1)&gt;1,3,IF(SUM(H1:L1)&gt;=0,2))))," ")</f>
        <v>5</v>
      </c>
      <c r="N1" s="10">
        <v>2</v>
      </c>
      <c r="O1" s="10">
        <v>2</v>
      </c>
      <c r="P1" s="10">
        <v>0</v>
      </c>
      <c r="Q1" s="10">
        <v>0</v>
      </c>
      <c r="R1" s="10">
        <v>2</v>
      </c>
      <c r="S1" s="12">
        <f aca="true" t="shared" si="2" ref="S1:S25">IF(COUNT(N1:R1)=5,IF(SUM(N1:R1)&gt;5,5,IF(SUM(N1:R1)&gt;3,4,IF(SUM(N1:R1)&gt;1,3,IF(SUM(N1:R1)&gt;=0,2))))," ")</f>
        <v>5</v>
      </c>
      <c r="T1" s="10">
        <v>0</v>
      </c>
      <c r="U1" s="10">
        <v>2</v>
      </c>
      <c r="V1" s="10">
        <v>2</v>
      </c>
      <c r="W1" s="10">
        <v>2</v>
      </c>
      <c r="X1" s="10"/>
      <c r="Y1" s="3" t="str">
        <f aca="true" t="shared" si="3" ref="Y1:Y25">IF(COUNT(T1:X1)=5,IF(SUM(T1:X1)&gt;5,5,IF(SUM(T1:X1)&gt;3,4,IF(SUM(T1:X1)&gt;1,3,IF(SUM(T1:X1)&gt;=0,2))))," ")</f>
        <v> </v>
      </c>
      <c r="Z1" s="10"/>
      <c r="AA1" s="10"/>
      <c r="AB1" s="10"/>
      <c r="AC1" s="10"/>
      <c r="AD1" s="10"/>
      <c r="AE1" s="3" t="str">
        <f aca="true" t="shared" si="4" ref="AE1:AE25">IF(COUNT(Z1:AD1)=5,IF(SUM(Z1:AD1)&gt;5,5,IF(SUM(Z1:AD1)&gt;3,4,IF(SUM(Z1:AD1)&gt;1,3,IF(SUM(Z1:AD1)&gt;=0,2))))," ")</f>
        <v> </v>
      </c>
      <c r="AF1" s="11">
        <v>5</v>
      </c>
      <c r="AG1" s="11">
        <v>5</v>
      </c>
      <c r="AH1" s="11"/>
      <c r="AI1" s="11"/>
      <c r="AJ1" s="11"/>
      <c r="AK1" s="11"/>
      <c r="AL1" s="12"/>
      <c r="AM1" s="12"/>
      <c r="AN1" s="12"/>
      <c r="AO1" s="12"/>
      <c r="AP1" s="13">
        <f aca="true" t="shared" si="5" ref="AP1:AP25">IF(COUNT(G1,M1,S1,Y1,AE1,AF1:AK1,AL1:AO1)&gt;=1,(SUM(G1,M1,S1,Y1,AE1,AF1:AK1,AL1:AO1)/COUNT(G1,M1,S1,Y1,AE1,AF1:AK1,AL1:AO1)),0)</f>
        <v>5</v>
      </c>
      <c r="AQ1" s="14" t="str">
        <f aca="true" t="shared" si="6" ref="AQ1:AQ25">A1</f>
        <v>абгарян сильви</v>
      </c>
    </row>
    <row r="2" spans="1:43" ht="16.5" customHeight="1">
      <c r="A2" s="31" t="s">
        <v>186</v>
      </c>
      <c r="B2" s="10">
        <v>1</v>
      </c>
      <c r="C2" s="10">
        <v>0</v>
      </c>
      <c r="D2" s="10">
        <v>0</v>
      </c>
      <c r="E2" s="10">
        <v>2</v>
      </c>
      <c r="F2" s="10">
        <v>2</v>
      </c>
      <c r="G2" s="12">
        <f t="shared" si="0"/>
        <v>4</v>
      </c>
      <c r="H2" s="10">
        <v>1</v>
      </c>
      <c r="I2" s="10">
        <v>1</v>
      </c>
      <c r="J2" s="10">
        <v>0</v>
      </c>
      <c r="K2" s="10">
        <v>1</v>
      </c>
      <c r="L2" s="10">
        <v>0</v>
      </c>
      <c r="M2" s="12">
        <f t="shared" si="1"/>
        <v>3</v>
      </c>
      <c r="N2" s="10">
        <v>2</v>
      </c>
      <c r="O2" s="10">
        <v>2</v>
      </c>
      <c r="P2" s="10">
        <v>2</v>
      </c>
      <c r="Q2" s="10">
        <v>2</v>
      </c>
      <c r="R2" s="10">
        <v>0</v>
      </c>
      <c r="S2" s="12">
        <f t="shared" si="2"/>
        <v>5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3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3.8</v>
      </c>
      <c r="AQ2" s="14" t="str">
        <f t="shared" si="6"/>
        <v>бирюков леонид</v>
      </c>
    </row>
    <row r="3" spans="1:43" ht="16.5" customHeight="1">
      <c r="A3" s="31" t="s">
        <v>187</v>
      </c>
      <c r="B3" s="10">
        <v>0</v>
      </c>
      <c r="C3" s="10">
        <v>0</v>
      </c>
      <c r="D3" s="10">
        <v>0</v>
      </c>
      <c r="E3" s="10">
        <v>2</v>
      </c>
      <c r="F3" s="10">
        <v>2</v>
      </c>
      <c r="G3" s="12">
        <f t="shared" si="0"/>
        <v>4</v>
      </c>
      <c r="H3" s="10">
        <v>2</v>
      </c>
      <c r="I3" s="10">
        <v>0</v>
      </c>
      <c r="J3" s="10">
        <v>0</v>
      </c>
      <c r="K3" s="10">
        <v>0</v>
      </c>
      <c r="L3" s="10">
        <v>0</v>
      </c>
      <c r="M3" s="12">
        <f t="shared" si="1"/>
        <v>3</v>
      </c>
      <c r="N3" s="10">
        <v>0</v>
      </c>
      <c r="O3" s="10">
        <v>0</v>
      </c>
      <c r="P3" s="10">
        <v>0</v>
      </c>
      <c r="Q3" s="10">
        <v>1</v>
      </c>
      <c r="R3" s="10">
        <v>2</v>
      </c>
      <c r="S3" s="12">
        <f t="shared" si="2"/>
        <v>3</v>
      </c>
      <c r="T3" s="10">
        <v>2</v>
      </c>
      <c r="U3" s="10">
        <v>0</v>
      </c>
      <c r="V3" s="10">
        <v>0</v>
      </c>
      <c r="W3" s="10">
        <v>1</v>
      </c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3</v>
      </c>
      <c r="AG3" s="11">
        <v>2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3</v>
      </c>
      <c r="AQ3" s="14" t="str">
        <f t="shared" si="6"/>
        <v>богачёв владимир</v>
      </c>
    </row>
    <row r="4" spans="1:43" ht="16.5" customHeight="1">
      <c r="A4" s="31" t="s">
        <v>188</v>
      </c>
      <c r="B4" s="10">
        <v>2</v>
      </c>
      <c r="C4" s="10">
        <v>0</v>
      </c>
      <c r="D4" s="10">
        <v>1</v>
      </c>
      <c r="E4" s="10">
        <v>2</v>
      </c>
      <c r="F4" s="10">
        <v>1</v>
      </c>
      <c r="G4" s="12">
        <f t="shared" si="0"/>
        <v>5</v>
      </c>
      <c r="H4" s="10">
        <v>0</v>
      </c>
      <c r="I4" s="10">
        <v>2</v>
      </c>
      <c r="J4" s="10">
        <v>2</v>
      </c>
      <c r="K4" s="10">
        <v>0</v>
      </c>
      <c r="L4" s="10">
        <v>2</v>
      </c>
      <c r="M4" s="12">
        <f t="shared" si="1"/>
        <v>5</v>
      </c>
      <c r="N4" s="10">
        <v>0</v>
      </c>
      <c r="O4" s="10">
        <v>0</v>
      </c>
      <c r="P4" s="10">
        <v>2</v>
      </c>
      <c r="Q4" s="10">
        <v>2</v>
      </c>
      <c r="R4" s="10">
        <v>0</v>
      </c>
      <c r="S4" s="12">
        <f t="shared" si="2"/>
        <v>4</v>
      </c>
      <c r="T4" s="10">
        <v>0</v>
      </c>
      <c r="U4" s="10">
        <v>2</v>
      </c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4</v>
      </c>
      <c r="AG4" s="11"/>
      <c r="AH4" s="11"/>
      <c r="AI4" s="11"/>
      <c r="AJ4" s="11"/>
      <c r="AK4" s="11"/>
      <c r="AL4" s="12"/>
      <c r="AM4" s="12"/>
      <c r="AN4" s="12"/>
      <c r="AO4" s="12"/>
      <c r="AP4" s="13">
        <f t="shared" si="5"/>
        <v>4.5</v>
      </c>
      <c r="AQ4" s="14" t="str">
        <f t="shared" si="6"/>
        <v>бокарев никанор</v>
      </c>
    </row>
    <row r="5" spans="1:43" ht="16.5" customHeight="1">
      <c r="A5" s="31" t="s">
        <v>189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2">
        <f t="shared" si="0"/>
        <v>2</v>
      </c>
      <c r="H5" s="10">
        <v>0</v>
      </c>
      <c r="I5" s="10">
        <v>0</v>
      </c>
      <c r="J5" s="10">
        <v>0</v>
      </c>
      <c r="K5" s="10">
        <v>2</v>
      </c>
      <c r="L5" s="10">
        <v>0</v>
      </c>
      <c r="M5" s="12">
        <f t="shared" si="1"/>
        <v>3</v>
      </c>
      <c r="N5" s="10">
        <v>2</v>
      </c>
      <c r="O5" s="10">
        <v>1</v>
      </c>
      <c r="P5" s="10">
        <v>2</v>
      </c>
      <c r="Q5" s="10">
        <v>0</v>
      </c>
      <c r="R5" s="10">
        <v>0</v>
      </c>
      <c r="S5" s="12">
        <f t="shared" si="2"/>
        <v>4</v>
      </c>
      <c r="T5" s="10">
        <v>2</v>
      </c>
      <c r="U5" s="10">
        <v>2</v>
      </c>
      <c r="V5" s="10">
        <v>0</v>
      </c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3</v>
      </c>
      <c r="AG5" s="11">
        <v>2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2.8</v>
      </c>
      <c r="AQ5" s="14" t="str">
        <f t="shared" si="6"/>
        <v>быканов алексей</v>
      </c>
    </row>
    <row r="6" spans="1:43" ht="16.5" customHeight="1">
      <c r="A6" s="31" t="s">
        <v>190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2">
        <f t="shared" si="0"/>
        <v>2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2">
        <f t="shared" si="1"/>
        <v>2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2">
        <f t="shared" si="2"/>
        <v>2</v>
      </c>
      <c r="T6" s="10">
        <v>0</v>
      </c>
      <c r="U6" s="10">
        <v>0</v>
      </c>
      <c r="V6" s="10">
        <v>0</v>
      </c>
      <c r="W6" s="10">
        <v>0</v>
      </c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2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2</v>
      </c>
      <c r="AQ6" s="14" t="str">
        <f t="shared" si="6"/>
        <v>ващинкин сергей</v>
      </c>
    </row>
    <row r="7" spans="1:43" ht="16.5" customHeight="1">
      <c r="A7" s="31" t="s">
        <v>191</v>
      </c>
      <c r="B7" s="10">
        <v>1</v>
      </c>
      <c r="C7" s="10">
        <v>1</v>
      </c>
      <c r="D7" s="10">
        <v>2</v>
      </c>
      <c r="E7" s="10">
        <v>0</v>
      </c>
      <c r="F7" s="10">
        <v>0</v>
      </c>
      <c r="G7" s="12">
        <f t="shared" si="0"/>
        <v>4</v>
      </c>
      <c r="H7" s="10">
        <v>2</v>
      </c>
      <c r="I7" s="10">
        <v>2</v>
      </c>
      <c r="J7" s="10">
        <v>1</v>
      </c>
      <c r="K7" s="10">
        <v>0</v>
      </c>
      <c r="L7" s="10">
        <v>0</v>
      </c>
      <c r="M7" s="12">
        <f t="shared" si="1"/>
        <v>4</v>
      </c>
      <c r="N7" s="10">
        <v>0</v>
      </c>
      <c r="O7" s="10">
        <v>0</v>
      </c>
      <c r="P7" s="10">
        <v>2</v>
      </c>
      <c r="Q7" s="10">
        <v>0</v>
      </c>
      <c r="R7" s="10">
        <v>0</v>
      </c>
      <c r="S7" s="12">
        <f t="shared" si="2"/>
        <v>3</v>
      </c>
      <c r="T7" s="10">
        <v>1</v>
      </c>
      <c r="U7" s="10">
        <v>0</v>
      </c>
      <c r="V7" s="10">
        <v>1</v>
      </c>
      <c r="W7" s="10">
        <v>0</v>
      </c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3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3.4</v>
      </c>
      <c r="AQ7" s="14" t="str">
        <f t="shared" si="6"/>
        <v>гейнц мария</v>
      </c>
    </row>
    <row r="8" spans="1:43" ht="16.5" customHeight="1">
      <c r="A8" s="31" t="s">
        <v>192</v>
      </c>
      <c r="B8" s="10">
        <v>2</v>
      </c>
      <c r="C8" s="10">
        <v>2</v>
      </c>
      <c r="D8" s="10">
        <v>2</v>
      </c>
      <c r="E8" s="10">
        <v>1</v>
      </c>
      <c r="F8" s="10">
        <v>2</v>
      </c>
      <c r="G8" s="12">
        <f t="shared" si="0"/>
        <v>5</v>
      </c>
      <c r="H8" s="10">
        <v>0</v>
      </c>
      <c r="I8" s="10">
        <v>2</v>
      </c>
      <c r="J8" s="10">
        <v>2</v>
      </c>
      <c r="K8" s="10">
        <v>2</v>
      </c>
      <c r="L8" s="10">
        <v>2</v>
      </c>
      <c r="M8" s="12">
        <f t="shared" si="1"/>
        <v>5</v>
      </c>
      <c r="N8" s="10">
        <v>2</v>
      </c>
      <c r="O8" s="10">
        <v>2</v>
      </c>
      <c r="P8" s="10">
        <v>2</v>
      </c>
      <c r="Q8" s="10">
        <v>1</v>
      </c>
      <c r="R8" s="10">
        <v>2</v>
      </c>
      <c r="S8" s="12">
        <f t="shared" si="2"/>
        <v>5</v>
      </c>
      <c r="T8" s="10">
        <v>2</v>
      </c>
      <c r="U8" s="10">
        <v>2</v>
      </c>
      <c r="V8" s="10">
        <v>0</v>
      </c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5</v>
      </c>
      <c r="AG8" s="11">
        <v>4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4.8</v>
      </c>
      <c r="AQ8" s="14" t="str">
        <f t="shared" si="6"/>
        <v>годлевская арина</v>
      </c>
    </row>
    <row r="9" spans="1:43" ht="16.5" customHeight="1">
      <c r="A9" s="31" t="s">
        <v>193</v>
      </c>
      <c r="B9" s="10">
        <v>0</v>
      </c>
      <c r="C9" s="10">
        <v>0</v>
      </c>
      <c r="D9" s="10">
        <v>1</v>
      </c>
      <c r="E9" s="10">
        <v>2</v>
      </c>
      <c r="F9" s="10">
        <v>1</v>
      </c>
      <c r="G9" s="12">
        <f t="shared" si="0"/>
        <v>4</v>
      </c>
      <c r="H9" s="10">
        <v>2</v>
      </c>
      <c r="I9" s="10">
        <v>2</v>
      </c>
      <c r="J9" s="10">
        <v>1</v>
      </c>
      <c r="K9" s="10">
        <v>2</v>
      </c>
      <c r="L9" s="10">
        <v>2</v>
      </c>
      <c r="M9" s="12">
        <f t="shared" si="1"/>
        <v>5</v>
      </c>
      <c r="N9" s="10">
        <v>0</v>
      </c>
      <c r="O9" s="10">
        <v>1</v>
      </c>
      <c r="P9" s="10">
        <v>2</v>
      </c>
      <c r="Q9" s="10">
        <v>0</v>
      </c>
      <c r="R9" s="10">
        <v>0</v>
      </c>
      <c r="S9" s="12">
        <f t="shared" si="2"/>
        <v>3</v>
      </c>
      <c r="T9" s="10">
        <v>2</v>
      </c>
      <c r="U9" s="10">
        <v>1</v>
      </c>
      <c r="V9" s="10">
        <v>0</v>
      </c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>
        <v>4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4.2</v>
      </c>
      <c r="AQ9" s="14" t="str">
        <f t="shared" si="6"/>
        <v>горбач дарья</v>
      </c>
    </row>
    <row r="10" spans="1:43" ht="16.5" customHeight="1">
      <c r="A10" s="31" t="s">
        <v>194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2">
        <f t="shared" si="0"/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f t="shared" si="1"/>
        <v>2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2">
        <f t="shared" si="2"/>
        <v>2</v>
      </c>
      <c r="T10" s="10">
        <v>0</v>
      </c>
      <c r="U10" s="10">
        <v>0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4</v>
      </c>
      <c r="AG10" s="11"/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2.5</v>
      </c>
      <c r="AQ10" s="14" t="str">
        <f t="shared" si="6"/>
        <v>дмитриев антон</v>
      </c>
    </row>
    <row r="11" spans="1:43" ht="16.5" customHeight="1">
      <c r="A11" s="31" t="s">
        <v>195</v>
      </c>
      <c r="B11" s="10">
        <v>0</v>
      </c>
      <c r="C11" s="10">
        <v>0</v>
      </c>
      <c r="D11" s="10">
        <v>2</v>
      </c>
      <c r="E11" s="10">
        <v>2</v>
      </c>
      <c r="F11" s="10">
        <v>0</v>
      </c>
      <c r="G11" s="12">
        <f t="shared" si="0"/>
        <v>4</v>
      </c>
      <c r="H11" s="10">
        <v>2</v>
      </c>
      <c r="I11" s="10">
        <v>1</v>
      </c>
      <c r="J11" s="10">
        <v>0</v>
      </c>
      <c r="K11" s="10">
        <v>2</v>
      </c>
      <c r="L11" s="10">
        <v>0</v>
      </c>
      <c r="M11" s="12">
        <f t="shared" si="1"/>
        <v>4</v>
      </c>
      <c r="N11" s="10">
        <v>0</v>
      </c>
      <c r="O11" s="10">
        <v>0</v>
      </c>
      <c r="P11" s="10">
        <v>0</v>
      </c>
      <c r="Q11" s="10">
        <v>1</v>
      </c>
      <c r="R11" s="10">
        <v>2</v>
      </c>
      <c r="S11" s="12">
        <f t="shared" si="2"/>
        <v>3</v>
      </c>
      <c r="T11" s="10">
        <v>0</v>
      </c>
      <c r="U11" s="10">
        <v>2</v>
      </c>
      <c r="V11" s="10">
        <v>0</v>
      </c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4</v>
      </c>
      <c r="AG11" s="11">
        <v>4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3.8</v>
      </c>
      <c r="AQ11" s="14" t="str">
        <f t="shared" si="6"/>
        <v>казьмина арина</v>
      </c>
    </row>
    <row r="12" spans="1:43" ht="16.5" customHeight="1">
      <c r="A12" s="31" t="s">
        <v>196</v>
      </c>
      <c r="B12" s="10">
        <v>2</v>
      </c>
      <c r="C12" s="10">
        <v>0</v>
      </c>
      <c r="D12" s="10">
        <v>0</v>
      </c>
      <c r="E12" s="10">
        <v>2</v>
      </c>
      <c r="F12" s="10">
        <v>2</v>
      </c>
      <c r="G12" s="12">
        <f t="shared" si="0"/>
        <v>5</v>
      </c>
      <c r="H12" s="10">
        <v>2</v>
      </c>
      <c r="I12" s="10">
        <v>0</v>
      </c>
      <c r="J12" s="10">
        <v>2</v>
      </c>
      <c r="K12" s="10">
        <v>1</v>
      </c>
      <c r="L12" s="10">
        <v>2</v>
      </c>
      <c r="M12" s="12">
        <f t="shared" si="1"/>
        <v>5</v>
      </c>
      <c r="N12" s="10">
        <v>0</v>
      </c>
      <c r="O12" s="10">
        <v>2</v>
      </c>
      <c r="P12" s="10">
        <v>2</v>
      </c>
      <c r="Q12" s="10">
        <v>0</v>
      </c>
      <c r="R12" s="10">
        <v>2</v>
      </c>
      <c r="S12" s="12">
        <f t="shared" si="2"/>
        <v>5</v>
      </c>
      <c r="T12" s="10">
        <v>2</v>
      </c>
      <c r="U12" s="10">
        <v>0</v>
      </c>
      <c r="V12" s="10">
        <v>0</v>
      </c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/>
      <c r="AG12" s="11">
        <v>3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4.5</v>
      </c>
      <c r="AQ12" s="14" t="str">
        <f t="shared" si="6"/>
        <v>калашникова александра</v>
      </c>
    </row>
    <row r="13" spans="1:43" ht="16.5" customHeight="1">
      <c r="A13" s="31" t="s">
        <v>197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2">
        <f t="shared" si="0"/>
        <v>4</v>
      </c>
      <c r="H13" s="10">
        <v>2</v>
      </c>
      <c r="I13" s="10">
        <v>0</v>
      </c>
      <c r="J13" s="10">
        <v>1</v>
      </c>
      <c r="K13" s="10">
        <v>1</v>
      </c>
      <c r="L13" s="10">
        <v>2</v>
      </c>
      <c r="M13" s="12">
        <f t="shared" si="1"/>
        <v>5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2">
        <f t="shared" si="2"/>
        <v>2</v>
      </c>
      <c r="T13" s="10">
        <v>0</v>
      </c>
      <c r="U13" s="10">
        <v>0</v>
      </c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5</v>
      </c>
      <c r="AG13" s="11"/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4</v>
      </c>
      <c r="AQ13" s="14" t="str">
        <f t="shared" si="6"/>
        <v>квасова екатерина</v>
      </c>
    </row>
    <row r="14" spans="1:43" ht="16.5" customHeight="1">
      <c r="A14" s="31" t="s">
        <v>198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2">
        <f t="shared" si="0"/>
        <v>2</v>
      </c>
      <c r="H14" s="10">
        <v>2</v>
      </c>
      <c r="I14" s="10">
        <v>0</v>
      </c>
      <c r="J14" s="10">
        <v>0</v>
      </c>
      <c r="K14" s="10">
        <v>2</v>
      </c>
      <c r="L14" s="10">
        <v>1</v>
      </c>
      <c r="M14" s="12">
        <f t="shared" si="1"/>
        <v>4</v>
      </c>
      <c r="N14" s="10">
        <v>2</v>
      </c>
      <c r="O14" s="10">
        <v>1</v>
      </c>
      <c r="P14" s="10">
        <v>1</v>
      </c>
      <c r="Q14" s="10">
        <v>1</v>
      </c>
      <c r="R14" s="10">
        <v>2</v>
      </c>
      <c r="S14" s="12">
        <f t="shared" si="2"/>
        <v>5</v>
      </c>
      <c r="T14" s="10">
        <v>0</v>
      </c>
      <c r="U14" s="10">
        <v>0</v>
      </c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4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3.8</v>
      </c>
      <c r="AQ14" s="14" t="str">
        <f t="shared" si="6"/>
        <v>конджария тамуна</v>
      </c>
    </row>
    <row r="15" spans="1:43" ht="16.5" customHeight="1">
      <c r="A15" s="31" t="s">
        <v>199</v>
      </c>
      <c r="B15" s="10">
        <v>0</v>
      </c>
      <c r="C15" s="10">
        <v>0</v>
      </c>
      <c r="D15" s="10">
        <v>1</v>
      </c>
      <c r="E15" s="10">
        <v>2</v>
      </c>
      <c r="F15" s="10">
        <v>2</v>
      </c>
      <c r="G15" s="12">
        <f t="shared" si="0"/>
        <v>4</v>
      </c>
      <c r="H15" s="10">
        <v>2</v>
      </c>
      <c r="I15" s="10">
        <v>1</v>
      </c>
      <c r="J15" s="10">
        <v>0</v>
      </c>
      <c r="K15" s="10">
        <v>0</v>
      </c>
      <c r="L15" s="10">
        <v>2</v>
      </c>
      <c r="M15" s="12">
        <f t="shared" si="1"/>
        <v>4</v>
      </c>
      <c r="N15" s="10">
        <v>2</v>
      </c>
      <c r="O15" s="10">
        <v>2</v>
      </c>
      <c r="P15" s="10">
        <v>0</v>
      </c>
      <c r="Q15" s="10">
        <v>2</v>
      </c>
      <c r="R15" s="10">
        <v>0</v>
      </c>
      <c r="S15" s="12">
        <f t="shared" si="2"/>
        <v>5</v>
      </c>
      <c r="T15" s="10">
        <v>2</v>
      </c>
      <c r="U15" s="10">
        <v>2</v>
      </c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4</v>
      </c>
      <c r="AG15" s="11">
        <v>3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4</v>
      </c>
      <c r="AQ15" s="14" t="str">
        <f t="shared" si="6"/>
        <v>корганбаева дана</v>
      </c>
    </row>
    <row r="16" spans="1:43" ht="16.5" customHeight="1">
      <c r="A16" s="31" t="s">
        <v>200</v>
      </c>
      <c r="B16" s="10">
        <v>2</v>
      </c>
      <c r="C16" s="10">
        <v>0</v>
      </c>
      <c r="D16" s="10">
        <v>2</v>
      </c>
      <c r="E16" s="10">
        <v>2</v>
      </c>
      <c r="F16" s="10">
        <v>2</v>
      </c>
      <c r="G16" s="12">
        <f t="shared" si="0"/>
        <v>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">
        <f t="shared" si="1"/>
        <v>2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2">
        <f t="shared" si="2"/>
        <v>2</v>
      </c>
      <c r="T16" s="10">
        <v>2</v>
      </c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2</v>
      </c>
      <c r="AG16" s="11">
        <v>3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2.8</v>
      </c>
      <c r="AQ16" s="14" t="str">
        <f t="shared" si="6"/>
        <v>лазарева софья</v>
      </c>
    </row>
    <row r="17" spans="1:43" ht="16.5" customHeight="1">
      <c r="A17" s="31" t="s">
        <v>201</v>
      </c>
      <c r="B17" s="10">
        <v>2</v>
      </c>
      <c r="C17" s="10">
        <v>0</v>
      </c>
      <c r="D17" s="10">
        <v>2</v>
      </c>
      <c r="E17" s="10">
        <v>1</v>
      </c>
      <c r="F17" s="10">
        <v>1</v>
      </c>
      <c r="G17" s="12">
        <f t="shared" si="0"/>
        <v>5</v>
      </c>
      <c r="H17" s="10">
        <v>0</v>
      </c>
      <c r="I17" s="10">
        <v>0</v>
      </c>
      <c r="J17" s="10">
        <v>2</v>
      </c>
      <c r="K17" s="10">
        <v>1</v>
      </c>
      <c r="L17" s="10">
        <v>2</v>
      </c>
      <c r="M17" s="12">
        <f t="shared" si="1"/>
        <v>4</v>
      </c>
      <c r="N17" s="10">
        <v>1</v>
      </c>
      <c r="O17" s="10">
        <v>2</v>
      </c>
      <c r="P17" s="10">
        <v>0</v>
      </c>
      <c r="Q17" s="10">
        <v>0</v>
      </c>
      <c r="R17" s="10">
        <v>2</v>
      </c>
      <c r="S17" s="12">
        <f t="shared" si="2"/>
        <v>4</v>
      </c>
      <c r="T17" s="10">
        <v>0</v>
      </c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3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3.8</v>
      </c>
      <c r="AQ17" s="14" t="str">
        <f t="shared" si="6"/>
        <v>ломейко кирилл</v>
      </c>
    </row>
    <row r="18" spans="1:43" ht="16.5" customHeight="1">
      <c r="A18" s="31" t="s">
        <v>202</v>
      </c>
      <c r="B18" s="10">
        <v>2</v>
      </c>
      <c r="C18" s="10">
        <v>2</v>
      </c>
      <c r="D18" s="10">
        <v>0</v>
      </c>
      <c r="E18" s="10">
        <v>2</v>
      </c>
      <c r="F18" s="10">
        <v>0</v>
      </c>
      <c r="G18" s="12">
        <f t="shared" si="0"/>
        <v>5</v>
      </c>
      <c r="H18" s="10">
        <v>2</v>
      </c>
      <c r="I18" s="10">
        <v>2</v>
      </c>
      <c r="J18" s="10">
        <v>0</v>
      </c>
      <c r="K18" s="10">
        <v>0</v>
      </c>
      <c r="L18" s="10">
        <v>1</v>
      </c>
      <c r="M18" s="12">
        <f t="shared" si="1"/>
        <v>4</v>
      </c>
      <c r="N18" s="10">
        <v>2</v>
      </c>
      <c r="O18" s="10">
        <v>0</v>
      </c>
      <c r="P18" s="10">
        <v>0</v>
      </c>
      <c r="Q18" s="10">
        <v>0</v>
      </c>
      <c r="R18" s="10">
        <v>2</v>
      </c>
      <c r="S18" s="12">
        <f t="shared" si="2"/>
        <v>4</v>
      </c>
      <c r="T18" s="10">
        <v>2</v>
      </c>
      <c r="U18" s="10">
        <v>0</v>
      </c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>
        <v>5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4.4</v>
      </c>
      <c r="AQ18" s="14" t="str">
        <f t="shared" si="6"/>
        <v>марков егор</v>
      </c>
    </row>
    <row r="19" spans="1:43" ht="16.5" customHeight="1">
      <c r="A19" s="31" t="s">
        <v>203</v>
      </c>
      <c r="B19" s="10">
        <v>1</v>
      </c>
      <c r="C19" s="10">
        <v>2</v>
      </c>
      <c r="D19" s="10">
        <v>2</v>
      </c>
      <c r="E19" s="10">
        <v>0</v>
      </c>
      <c r="F19" s="10">
        <v>2</v>
      </c>
      <c r="G19" s="12">
        <f t="shared" si="0"/>
        <v>5</v>
      </c>
      <c r="H19" s="10">
        <v>2</v>
      </c>
      <c r="I19" s="10">
        <v>2</v>
      </c>
      <c r="J19" s="10">
        <v>2</v>
      </c>
      <c r="K19" s="10">
        <v>0</v>
      </c>
      <c r="L19" s="10">
        <v>1</v>
      </c>
      <c r="M19" s="12">
        <f t="shared" si="1"/>
        <v>5</v>
      </c>
      <c r="N19" s="10">
        <v>2</v>
      </c>
      <c r="O19" s="10">
        <v>1</v>
      </c>
      <c r="P19" s="10">
        <v>2</v>
      </c>
      <c r="Q19" s="10">
        <v>2</v>
      </c>
      <c r="R19" s="10">
        <v>0</v>
      </c>
      <c r="S19" s="12">
        <f t="shared" si="2"/>
        <v>5</v>
      </c>
      <c r="T19" s="10">
        <v>0</v>
      </c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3</v>
      </c>
      <c r="AG19" s="11">
        <v>5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4.6</v>
      </c>
      <c r="AQ19" s="14" t="str">
        <f t="shared" si="6"/>
        <v>мелешенко александр</v>
      </c>
    </row>
    <row r="20" spans="1:43" ht="16.5" customHeight="1">
      <c r="A20" s="31" t="s">
        <v>204</v>
      </c>
      <c r="B20" s="10">
        <v>2</v>
      </c>
      <c r="C20" s="10">
        <v>2</v>
      </c>
      <c r="D20" s="10">
        <v>0</v>
      </c>
      <c r="E20" s="10">
        <v>0</v>
      </c>
      <c r="F20" s="10">
        <v>2</v>
      </c>
      <c r="G20" s="12">
        <f t="shared" si="0"/>
        <v>5</v>
      </c>
      <c r="H20" s="10">
        <v>2</v>
      </c>
      <c r="I20" s="10">
        <v>2</v>
      </c>
      <c r="J20" s="10">
        <v>2</v>
      </c>
      <c r="K20" s="10">
        <v>2</v>
      </c>
      <c r="L20" s="10">
        <v>0</v>
      </c>
      <c r="M20" s="12">
        <f t="shared" si="1"/>
        <v>5</v>
      </c>
      <c r="N20" s="10">
        <v>2</v>
      </c>
      <c r="O20" s="10">
        <v>1</v>
      </c>
      <c r="P20" s="10">
        <v>0</v>
      </c>
      <c r="Q20" s="10">
        <v>2</v>
      </c>
      <c r="R20" s="10">
        <v>2</v>
      </c>
      <c r="S20" s="12">
        <f t="shared" si="2"/>
        <v>5</v>
      </c>
      <c r="T20" s="10">
        <v>2</v>
      </c>
      <c r="U20" s="10">
        <v>1</v>
      </c>
      <c r="V20" s="10">
        <v>2</v>
      </c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5</v>
      </c>
      <c r="AG20" s="11">
        <v>5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5</v>
      </c>
      <c r="AQ20" s="14" t="str">
        <f t="shared" si="6"/>
        <v>моисеева мария</v>
      </c>
    </row>
    <row r="21" spans="1:43" ht="16.5" customHeight="1">
      <c r="A21" s="31" t="s">
        <v>205</v>
      </c>
      <c r="B21" s="10">
        <v>2</v>
      </c>
      <c r="C21" s="10">
        <v>0</v>
      </c>
      <c r="D21" s="10">
        <v>0</v>
      </c>
      <c r="E21" s="10">
        <v>0</v>
      </c>
      <c r="F21" s="10">
        <v>0</v>
      </c>
      <c r="G21" s="12">
        <f t="shared" si="0"/>
        <v>3</v>
      </c>
      <c r="H21" s="10">
        <v>2</v>
      </c>
      <c r="I21" s="10">
        <v>2</v>
      </c>
      <c r="J21" s="10">
        <v>2</v>
      </c>
      <c r="K21" s="10">
        <v>0</v>
      </c>
      <c r="L21" s="10">
        <v>2</v>
      </c>
      <c r="M21" s="12">
        <f t="shared" si="1"/>
        <v>5</v>
      </c>
      <c r="N21" s="10">
        <v>1</v>
      </c>
      <c r="O21" s="10">
        <v>2</v>
      </c>
      <c r="P21" s="10">
        <v>0</v>
      </c>
      <c r="Q21" s="10">
        <v>0</v>
      </c>
      <c r="R21" s="10">
        <v>2</v>
      </c>
      <c r="S21" s="12">
        <f t="shared" si="2"/>
        <v>4</v>
      </c>
      <c r="T21" s="10">
        <v>0</v>
      </c>
      <c r="U21" s="10">
        <v>0</v>
      </c>
      <c r="V21" s="10">
        <v>0</v>
      </c>
      <c r="W21" s="10">
        <v>1</v>
      </c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4</v>
      </c>
      <c r="AG21" s="11">
        <v>4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4</v>
      </c>
      <c r="AQ21" s="14" t="str">
        <f t="shared" si="6"/>
        <v>назаров иван</v>
      </c>
    </row>
    <row r="22" spans="1:43" ht="16.5" customHeight="1">
      <c r="A22" s="31" t="s">
        <v>58</v>
      </c>
      <c r="B22" s="10">
        <v>0</v>
      </c>
      <c r="C22" s="10">
        <v>2</v>
      </c>
      <c r="D22" s="10">
        <v>1</v>
      </c>
      <c r="E22" s="10">
        <v>2</v>
      </c>
      <c r="F22" s="10">
        <v>0</v>
      </c>
      <c r="G22" s="12">
        <f t="shared" si="0"/>
        <v>4</v>
      </c>
      <c r="H22" s="10">
        <v>0</v>
      </c>
      <c r="I22" s="10">
        <v>2</v>
      </c>
      <c r="J22" s="10">
        <v>2</v>
      </c>
      <c r="K22" s="10">
        <v>0</v>
      </c>
      <c r="L22" s="10">
        <v>0</v>
      </c>
      <c r="M22" s="12">
        <f t="shared" si="1"/>
        <v>4</v>
      </c>
      <c r="N22" s="10">
        <v>0</v>
      </c>
      <c r="O22" s="10">
        <v>0</v>
      </c>
      <c r="P22" s="10">
        <v>0</v>
      </c>
      <c r="Q22" s="10">
        <v>2</v>
      </c>
      <c r="R22" s="10">
        <v>2</v>
      </c>
      <c r="S22" s="12">
        <f t="shared" si="2"/>
        <v>4</v>
      </c>
      <c r="T22" s="10">
        <v>2</v>
      </c>
      <c r="U22" s="10">
        <v>0</v>
      </c>
      <c r="V22" s="10">
        <v>2</v>
      </c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4</v>
      </c>
      <c r="AG22" s="11">
        <v>5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4.2</v>
      </c>
      <c r="AQ22" s="14" t="str">
        <f t="shared" si="6"/>
        <v>скрипниченко илья</v>
      </c>
    </row>
    <row r="23" spans="1:43" ht="16.5" customHeight="1">
      <c r="A23" s="31" t="s">
        <v>59</v>
      </c>
      <c r="B23" s="10">
        <v>1</v>
      </c>
      <c r="C23" s="10">
        <v>0</v>
      </c>
      <c r="D23" s="10">
        <v>0</v>
      </c>
      <c r="E23" s="10">
        <v>0</v>
      </c>
      <c r="F23" s="10">
        <v>1</v>
      </c>
      <c r="G23" s="12">
        <f t="shared" si="0"/>
        <v>3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f t="shared" si="1"/>
        <v>2</v>
      </c>
      <c r="N23" s="10">
        <v>0</v>
      </c>
      <c r="O23" s="10">
        <v>1</v>
      </c>
      <c r="P23" s="10">
        <v>0</v>
      </c>
      <c r="Q23" s="10">
        <v>1</v>
      </c>
      <c r="R23" s="10">
        <v>0</v>
      </c>
      <c r="S23" s="12">
        <f t="shared" si="2"/>
        <v>3</v>
      </c>
      <c r="T23" s="10">
        <v>0</v>
      </c>
      <c r="U23" s="10">
        <v>1</v>
      </c>
      <c r="V23" s="10">
        <v>0</v>
      </c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/>
      <c r="AG23" s="11">
        <v>2</v>
      </c>
      <c r="AH23" s="11">
        <v>2</v>
      </c>
      <c r="AI23" s="11"/>
      <c r="AJ23" s="11"/>
      <c r="AK23" s="11"/>
      <c r="AL23" s="12"/>
      <c r="AM23" s="12"/>
      <c r="AN23" s="12"/>
      <c r="AO23" s="12"/>
      <c r="AP23" s="13">
        <f t="shared" si="5"/>
        <v>2.4</v>
      </c>
      <c r="AQ23" s="14" t="str">
        <f t="shared" si="6"/>
        <v>титов александр</v>
      </c>
    </row>
    <row r="24" spans="1:43" ht="15.75" customHeight="1">
      <c r="A24" s="31" t="s">
        <v>60</v>
      </c>
      <c r="B24" s="10">
        <v>0</v>
      </c>
      <c r="C24" s="10">
        <v>2</v>
      </c>
      <c r="D24" s="10">
        <v>0</v>
      </c>
      <c r="E24" s="10">
        <v>1</v>
      </c>
      <c r="F24" s="10">
        <v>0</v>
      </c>
      <c r="G24" s="12">
        <f t="shared" si="0"/>
        <v>3</v>
      </c>
      <c r="H24" s="10">
        <v>2</v>
      </c>
      <c r="I24" s="10">
        <v>2</v>
      </c>
      <c r="J24" s="10">
        <v>1</v>
      </c>
      <c r="K24" s="10">
        <v>0</v>
      </c>
      <c r="L24" s="10">
        <v>0</v>
      </c>
      <c r="M24" s="12">
        <f t="shared" si="1"/>
        <v>4</v>
      </c>
      <c r="N24" s="10">
        <v>0</v>
      </c>
      <c r="O24" s="10">
        <v>2</v>
      </c>
      <c r="P24" s="10">
        <v>0</v>
      </c>
      <c r="Q24" s="10">
        <v>0</v>
      </c>
      <c r="R24" s="10">
        <v>0</v>
      </c>
      <c r="S24" s="12">
        <f t="shared" si="2"/>
        <v>3</v>
      </c>
      <c r="T24" s="10">
        <v>2</v>
      </c>
      <c r="U24" s="10">
        <v>0</v>
      </c>
      <c r="V24" s="10">
        <v>0</v>
      </c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3</v>
      </c>
      <c r="AG24" s="11">
        <v>4</v>
      </c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3.4</v>
      </c>
      <c r="AQ24" s="14" t="str">
        <f t="shared" si="6"/>
        <v>чеглова ирина</v>
      </c>
    </row>
    <row r="25" spans="1:43" ht="16.5" customHeight="1">
      <c r="A25" s="31" t="s">
        <v>61</v>
      </c>
      <c r="B25" s="10">
        <v>2</v>
      </c>
      <c r="C25" s="10">
        <v>0</v>
      </c>
      <c r="D25" s="10">
        <v>1</v>
      </c>
      <c r="E25" s="10">
        <v>2</v>
      </c>
      <c r="F25" s="10">
        <v>2</v>
      </c>
      <c r="G25" s="12">
        <f t="shared" si="0"/>
        <v>5</v>
      </c>
      <c r="H25" s="10">
        <v>2</v>
      </c>
      <c r="I25" s="10">
        <v>2</v>
      </c>
      <c r="J25" s="10">
        <v>1</v>
      </c>
      <c r="K25" s="10">
        <v>2</v>
      </c>
      <c r="L25" s="10">
        <v>0</v>
      </c>
      <c r="M25" s="12">
        <f t="shared" si="1"/>
        <v>5</v>
      </c>
      <c r="N25" s="10">
        <v>2</v>
      </c>
      <c r="O25" s="10">
        <v>2</v>
      </c>
      <c r="P25" s="10">
        <v>0</v>
      </c>
      <c r="Q25" s="10">
        <v>1</v>
      </c>
      <c r="R25" s="10">
        <v>0</v>
      </c>
      <c r="S25" s="12">
        <f t="shared" si="2"/>
        <v>4</v>
      </c>
      <c r="T25" s="10">
        <v>2</v>
      </c>
      <c r="U25" s="10">
        <v>2</v>
      </c>
      <c r="V25" s="10">
        <v>0</v>
      </c>
      <c r="W25" s="10">
        <v>0</v>
      </c>
      <c r="X25" s="10">
        <v>1</v>
      </c>
      <c r="Y25" s="12">
        <f t="shared" si="3"/>
        <v>4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4.666666666666667</v>
      </c>
      <c r="AQ25" s="14" t="str">
        <f t="shared" si="6"/>
        <v>эльканова софия</v>
      </c>
    </row>
    <row r="26" spans="1:43" ht="13.5" customHeight="1">
      <c r="A26" s="17"/>
      <c r="B26" s="17"/>
      <c r="C26" s="17"/>
      <c r="D26" s="17"/>
      <c r="E26" s="17"/>
      <c r="F26" s="17"/>
      <c r="G26" s="17" t="s">
        <v>62</v>
      </c>
      <c r="H26" s="17"/>
      <c r="I26" s="17"/>
      <c r="J26" s="17"/>
      <c r="K26" s="17"/>
      <c r="L26" s="17"/>
      <c r="M26" s="17" t="s">
        <v>63</v>
      </c>
      <c r="N26" s="17"/>
      <c r="O26" s="17"/>
      <c r="P26" s="17"/>
      <c r="Q26" s="17"/>
      <c r="R26" s="17"/>
      <c r="S26" s="17" t="s">
        <v>64</v>
      </c>
      <c r="T26" s="17"/>
      <c r="U26" s="17"/>
      <c r="V26" s="17"/>
      <c r="W26" s="17"/>
      <c r="X26" s="17"/>
      <c r="Y26" s="17" t="s">
        <v>65</v>
      </c>
      <c r="Z26" s="16"/>
      <c r="AA26" s="16"/>
      <c r="AB26" s="16"/>
      <c r="AC26" s="16"/>
      <c r="AD26" s="16"/>
      <c r="AE26" s="17" t="s">
        <v>66</v>
      </c>
      <c r="AF26" s="17" t="s">
        <v>67</v>
      </c>
      <c r="AG26" s="17" t="s">
        <v>68</v>
      </c>
      <c r="AH26" s="17" t="s">
        <v>69</v>
      </c>
      <c r="AI26" s="17"/>
      <c r="AJ26" s="17"/>
      <c r="AK26" s="16"/>
      <c r="AL26" s="17" t="s">
        <v>70</v>
      </c>
      <c r="AM26" s="16"/>
      <c r="AN26" s="16"/>
      <c r="AO26" s="16"/>
      <c r="AP26" s="17" t="s">
        <v>71</v>
      </c>
      <c r="AQ26" s="16"/>
    </row>
    <row r="27" spans="1:43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7"/>
      <c r="O27" s="17"/>
      <c r="P27" s="17"/>
      <c r="Q27" s="1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 t="s">
        <v>72</v>
      </c>
      <c r="AG27" s="17" t="s">
        <v>73</v>
      </c>
      <c r="AH27" s="17" t="s">
        <v>74</v>
      </c>
      <c r="AI27" s="17"/>
      <c r="AJ27" s="17"/>
      <c r="AK27" s="16"/>
      <c r="AL27" s="17" t="s">
        <v>75</v>
      </c>
      <c r="AM27" s="16"/>
      <c r="AN27" s="16"/>
      <c r="AO27" s="16"/>
      <c r="AP27" s="16"/>
      <c r="AQ27" s="16"/>
    </row>
    <row r="28" spans="1:43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16"/>
      <c r="N28" s="17"/>
      <c r="O28" s="17"/>
      <c r="P28" s="17"/>
      <c r="Q28" s="17"/>
      <c r="R28" s="16"/>
      <c r="S28" s="16"/>
      <c r="T28" s="16"/>
      <c r="U28" s="16"/>
      <c r="V28" s="17"/>
      <c r="W28" s="16"/>
      <c r="X28" s="16"/>
      <c r="Y28" s="16"/>
      <c r="Z28" s="16"/>
      <c r="AA28" s="16"/>
      <c r="AB28" s="16"/>
      <c r="AC28" s="21"/>
      <c r="AD28" s="16"/>
      <c r="AE28" s="16"/>
      <c r="AF28" s="17" t="s">
        <v>76</v>
      </c>
      <c r="AG28" s="17"/>
      <c r="AH28" s="17"/>
      <c r="AI28" s="17"/>
      <c r="AJ28" s="17"/>
      <c r="AK28" s="16"/>
      <c r="AL28" s="17" t="s">
        <v>77</v>
      </c>
      <c r="AM28" s="16"/>
      <c r="AN28" s="16"/>
      <c r="AO28" s="16"/>
      <c r="AP28" s="16"/>
      <c r="AQ28" s="16"/>
    </row>
    <row r="29" spans="1:43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16"/>
      <c r="N29" s="17"/>
      <c r="O29" s="17"/>
      <c r="P29" s="17"/>
      <c r="Q29" s="17"/>
      <c r="R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6"/>
      <c r="AH29" s="17"/>
      <c r="AI29" s="17"/>
      <c r="AJ29" s="16"/>
      <c r="AK29" s="16"/>
      <c r="AL29" s="16"/>
      <c r="AM29" s="16"/>
      <c r="AN29" s="16"/>
      <c r="AO29" s="16"/>
      <c r="AP29" s="16"/>
      <c r="AQ29" s="16"/>
    </row>
    <row r="30" spans="1:43" ht="13.5" customHeight="1">
      <c r="A30" s="15" t="s">
        <v>78</v>
      </c>
      <c r="B30" s="15" t="s">
        <v>79</v>
      </c>
      <c r="C30" s="15"/>
      <c r="D30" s="15"/>
      <c r="E30" s="15"/>
      <c r="F30" s="15"/>
      <c r="G30" s="15"/>
      <c r="H30" s="15"/>
      <c r="I30" s="15"/>
      <c r="J30" s="17"/>
      <c r="K30" s="17"/>
      <c r="L30" s="15"/>
      <c r="M30" s="15" t="s">
        <v>80</v>
      </c>
      <c r="N30" s="15"/>
      <c r="O30" s="15"/>
      <c r="P30" s="17"/>
      <c r="Q30" s="17"/>
      <c r="R30" s="16"/>
      <c r="S30" s="17"/>
      <c r="T30" s="16"/>
      <c r="U30" s="16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</row>
    <row r="31" spans="1:43" ht="13.5" customHeight="1">
      <c r="A31" s="15" t="s">
        <v>81</v>
      </c>
      <c r="B31" s="15" t="s">
        <v>82</v>
      </c>
      <c r="C31" s="15"/>
      <c r="D31" s="15"/>
      <c r="E31" s="15"/>
      <c r="F31" s="15"/>
      <c r="G31" s="15"/>
      <c r="H31" s="15"/>
      <c r="I31" s="15"/>
      <c r="J31" s="17"/>
      <c r="K31" s="17"/>
      <c r="L31" s="15"/>
      <c r="M31" s="15" t="s">
        <v>83</v>
      </c>
      <c r="N31" s="15"/>
      <c r="O31" s="15"/>
      <c r="P31" s="17"/>
      <c r="Q31" s="17"/>
      <c r="R31" s="16"/>
      <c r="S31" s="17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7"/>
      <c r="AN31" s="16"/>
      <c r="AO31" s="16"/>
      <c r="AP31" s="16"/>
      <c r="AQ31" s="16"/>
    </row>
    <row r="32" spans="1:43" ht="13.5" customHeight="1">
      <c r="A32" s="15" t="s">
        <v>84</v>
      </c>
      <c r="B32" s="15" t="s">
        <v>85</v>
      </c>
      <c r="C32" s="15"/>
      <c r="D32" s="15"/>
      <c r="E32" s="15"/>
      <c r="F32" s="15"/>
      <c r="G32" s="15"/>
      <c r="H32" s="15"/>
      <c r="I32" s="15"/>
      <c r="J32" s="17"/>
      <c r="K32" s="17"/>
      <c r="L32" s="15"/>
      <c r="M32" s="15" t="s">
        <v>86</v>
      </c>
      <c r="N32" s="15"/>
      <c r="O32" s="15"/>
      <c r="P32" s="17"/>
      <c r="Q32" s="17"/>
      <c r="R32" s="16"/>
      <c r="S32" s="16"/>
      <c r="T32" s="16"/>
      <c r="U32" s="16"/>
      <c r="V32" s="16"/>
      <c r="W32" s="17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3.5" customHeight="1">
      <c r="A33" s="15" t="s">
        <v>87</v>
      </c>
      <c r="B33" s="15" t="s">
        <v>88</v>
      </c>
      <c r="C33" s="15"/>
      <c r="D33" s="15"/>
      <c r="E33" s="15"/>
      <c r="F33" s="15"/>
      <c r="G33" s="15"/>
      <c r="H33" s="15"/>
      <c r="I33" s="15"/>
      <c r="J33" s="17" t="s">
        <v>89</v>
      </c>
      <c r="K33" s="17"/>
      <c r="L33" s="15"/>
      <c r="M33" s="15" t="s">
        <v>90</v>
      </c>
      <c r="N33" s="15"/>
      <c r="O33" s="15"/>
      <c r="P33" s="17"/>
      <c r="Q33" s="17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</row>
    <row r="34" spans="1:43" ht="13.5" customHeight="1">
      <c r="A34" s="15" t="s">
        <v>91</v>
      </c>
      <c r="B34" s="15" t="s">
        <v>92</v>
      </c>
      <c r="C34" s="15"/>
      <c r="D34" s="15"/>
      <c r="E34" s="15"/>
      <c r="F34" s="15"/>
      <c r="G34" s="15"/>
      <c r="H34" s="15"/>
      <c r="I34" s="15"/>
      <c r="J34" s="17"/>
      <c r="K34" s="17"/>
      <c r="L34" s="15"/>
      <c r="M34" s="15"/>
      <c r="N34" s="15"/>
      <c r="O34" s="15"/>
      <c r="P34" s="17"/>
      <c r="Q34" s="1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3.5" customHeight="1">
      <c r="A35" s="15" t="s">
        <v>93</v>
      </c>
      <c r="B35" s="15" t="s">
        <v>94</v>
      </c>
      <c r="C35" s="15"/>
      <c r="D35" s="15"/>
      <c r="E35" s="15"/>
      <c r="F35" s="15"/>
      <c r="G35" s="15"/>
      <c r="H35" s="15"/>
      <c r="I35" s="15"/>
      <c r="J35" s="17"/>
      <c r="K35" s="17"/>
      <c r="L35" s="15"/>
      <c r="M35" s="15"/>
      <c r="N35" s="15"/>
      <c r="O35" s="15"/>
      <c r="P35" s="17"/>
      <c r="Q35" s="1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6"/>
      <c r="AK35" s="16"/>
      <c r="AL35" s="16"/>
      <c r="AM35" s="16"/>
      <c r="AN35" s="16"/>
      <c r="AO35" s="16"/>
      <c r="AP35" s="16"/>
      <c r="AQ35" s="16"/>
    </row>
    <row r="36" spans="1:43" ht="13.5" customHeight="1">
      <c r="A36" s="15" t="s">
        <v>95</v>
      </c>
      <c r="B36" s="15"/>
      <c r="C36" s="15"/>
      <c r="D36" s="15"/>
      <c r="E36" s="15"/>
      <c r="F36" s="15"/>
      <c r="G36" s="15"/>
      <c r="H36" s="15"/>
      <c r="I36" s="15"/>
      <c r="J36" s="17"/>
      <c r="K36" s="17"/>
      <c r="L36" s="15"/>
      <c r="M36" s="15"/>
      <c r="N36" s="15"/>
      <c r="O36" s="15"/>
      <c r="P36" s="17"/>
      <c r="Q36" s="17"/>
      <c r="R36" s="16"/>
      <c r="S36" s="16"/>
      <c r="T36" s="16"/>
      <c r="U36" s="16"/>
      <c r="V36" s="16"/>
      <c r="W36" s="16"/>
      <c r="X36" s="16"/>
      <c r="Y36" s="16"/>
      <c r="Z36" s="17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  <c r="AL36" s="17"/>
      <c r="AM36" s="16"/>
      <c r="AN36" s="16"/>
      <c r="AO36" s="16"/>
      <c r="AP36" s="16"/>
      <c r="AQ36" s="16"/>
    </row>
    <row r="37" spans="1:43" ht="13.5" customHeight="1">
      <c r="A37" s="15" t="s">
        <v>96</v>
      </c>
      <c r="B37" s="15" t="s">
        <v>97</v>
      </c>
      <c r="C37" s="15"/>
      <c r="D37" s="15"/>
      <c r="E37" s="15"/>
      <c r="F37" s="15"/>
      <c r="G37" s="15"/>
      <c r="H37" s="15"/>
      <c r="I37" s="15"/>
      <c r="J37" s="17"/>
      <c r="K37" s="17"/>
      <c r="L37" s="15"/>
      <c r="M37" s="15"/>
      <c r="N37" s="15"/>
      <c r="O37" s="15"/>
      <c r="P37" s="17"/>
      <c r="Q37" s="17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</row>
    <row r="38" spans="1:43" ht="13.5" customHeight="1">
      <c r="A38" s="15" t="s">
        <v>98</v>
      </c>
      <c r="B38" s="15" t="s">
        <v>99</v>
      </c>
      <c r="C38" s="15"/>
      <c r="D38" s="15"/>
      <c r="E38" s="15"/>
      <c r="F38" s="15"/>
      <c r="G38" s="15"/>
      <c r="H38" s="15"/>
      <c r="I38" s="15"/>
      <c r="J38" s="17"/>
      <c r="K38" s="17"/>
      <c r="L38" s="15"/>
      <c r="M38" s="15"/>
      <c r="N38" s="15"/>
      <c r="O38" s="15"/>
      <c r="P38" s="17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</row>
    <row r="39" spans="1:43" ht="13.5" customHeight="1">
      <c r="A39" s="15" t="s">
        <v>100</v>
      </c>
      <c r="B39" s="15" t="s">
        <v>101</v>
      </c>
      <c r="C39" s="15"/>
      <c r="D39" s="15"/>
      <c r="E39" s="15"/>
      <c r="F39" s="15"/>
      <c r="G39" s="15"/>
      <c r="H39" s="15"/>
      <c r="I39" s="15"/>
      <c r="J39" s="17"/>
      <c r="K39" s="17"/>
      <c r="L39" s="15"/>
      <c r="M39" s="15"/>
      <c r="N39" s="15"/>
      <c r="O39" s="15"/>
      <c r="P39" s="17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3.5" customHeight="1">
      <c r="A40" s="15" t="s">
        <v>102</v>
      </c>
      <c r="B40" s="15" t="s">
        <v>103</v>
      </c>
      <c r="C40" s="15"/>
      <c r="D40" s="15"/>
      <c r="E40" s="15"/>
      <c r="F40" s="15"/>
      <c r="G40" s="15"/>
      <c r="H40" s="15"/>
      <c r="I40" s="15"/>
      <c r="J40" s="17"/>
      <c r="K40" s="17"/>
      <c r="L40" s="15"/>
      <c r="M40" s="15"/>
      <c r="N40" s="15"/>
      <c r="O40" s="15"/>
      <c r="P40" s="17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6"/>
      <c r="AJ40" s="16"/>
      <c r="AK40" s="16"/>
      <c r="AL40" s="16"/>
      <c r="AM40" s="16"/>
      <c r="AN40" s="16"/>
      <c r="AO40" s="16"/>
      <c r="AP40" s="17"/>
      <c r="AQ40" s="16"/>
    </row>
    <row r="41" spans="1:43" ht="13.5" customHeight="1">
      <c r="A41" s="15" t="s">
        <v>104</v>
      </c>
      <c r="B41" s="15" t="s">
        <v>105</v>
      </c>
      <c r="C41" s="15"/>
      <c r="D41" s="15"/>
      <c r="E41" s="15"/>
      <c r="F41" s="15"/>
      <c r="G41" s="15"/>
      <c r="H41" s="15"/>
      <c r="I41" s="15"/>
      <c r="J41" s="17"/>
      <c r="K41" s="17"/>
      <c r="L41" s="15"/>
      <c r="M41" s="15"/>
      <c r="N41" s="15"/>
      <c r="O41" s="15"/>
      <c r="P41" s="17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3.5" customHeight="1">
      <c r="A42" s="15" t="s">
        <v>106</v>
      </c>
      <c r="B42" s="15" t="s">
        <v>107</v>
      </c>
      <c r="C42" s="15"/>
      <c r="D42" s="15"/>
      <c r="E42" s="15"/>
      <c r="F42" s="15"/>
      <c r="G42" s="15"/>
      <c r="H42" s="15"/>
      <c r="I42" s="15"/>
      <c r="J42" s="17"/>
      <c r="K42" s="17"/>
      <c r="L42" s="15"/>
      <c r="M42" s="15"/>
      <c r="N42" s="15"/>
      <c r="O42" s="15"/>
      <c r="P42" s="17"/>
      <c r="Q42" s="17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3.5" customHeight="1">
      <c r="A43" s="15" t="s">
        <v>108</v>
      </c>
      <c r="B43" s="15" t="s">
        <v>109</v>
      </c>
      <c r="C43" s="15"/>
      <c r="D43" s="15"/>
      <c r="E43" s="15"/>
      <c r="F43" s="15"/>
      <c r="G43" s="15"/>
      <c r="H43" s="15"/>
      <c r="I43" s="15"/>
      <c r="J43" s="17"/>
      <c r="K43" s="17"/>
      <c r="L43" s="15"/>
      <c r="M43" s="15"/>
      <c r="N43" s="15"/>
      <c r="O43" s="15"/>
      <c r="P43" s="17"/>
      <c r="Q43" s="17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3.5" customHeight="1">
      <c r="A44" s="15" t="s">
        <v>110</v>
      </c>
      <c r="B44" s="15" t="s">
        <v>111</v>
      </c>
      <c r="C44" s="15"/>
      <c r="D44" s="15"/>
      <c r="E44" s="15"/>
      <c r="F44" s="15"/>
      <c r="G44" s="15"/>
      <c r="H44" s="15"/>
      <c r="I44" s="15"/>
      <c r="J44" s="17"/>
      <c r="K44" s="17"/>
      <c r="L44" s="15"/>
      <c r="M44" s="15"/>
      <c r="N44" s="15"/>
      <c r="O44" s="15"/>
      <c r="P44" s="17"/>
      <c r="Q44" s="17"/>
      <c r="R44" s="1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7"/>
      <c r="K45" s="17"/>
      <c r="L45" s="15"/>
      <c r="M45" s="15"/>
      <c r="N45" s="15"/>
      <c r="O45" s="15"/>
      <c r="P45" s="17"/>
      <c r="Q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7"/>
      <c r="K46" s="17"/>
      <c r="L46" s="15"/>
      <c r="M46" s="15"/>
      <c r="N46" s="15"/>
      <c r="O46" s="15"/>
      <c r="P46" s="17"/>
      <c r="Q46" s="17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7"/>
      <c r="K47" s="17"/>
      <c r="L47" s="15"/>
      <c r="M47" s="15"/>
      <c r="N47" s="15"/>
      <c r="O47" s="15"/>
      <c r="P47" s="17"/>
      <c r="Q47" s="17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7"/>
      <c r="K48" s="17"/>
      <c r="L48" s="15"/>
      <c r="M48" s="15"/>
      <c r="N48" s="15"/>
      <c r="O48" s="15"/>
      <c r="P48" s="17"/>
      <c r="Q48" s="17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7"/>
      <c r="K49" s="17"/>
      <c r="L49" s="15"/>
      <c r="M49" s="15"/>
      <c r="N49" s="15"/>
      <c r="O49" s="15"/>
      <c r="P49" s="17"/>
      <c r="Q49" s="17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7"/>
      <c r="K50" s="17"/>
      <c r="L50" s="15"/>
      <c r="M50" s="15"/>
      <c r="N50" s="15"/>
      <c r="O50" s="15"/>
      <c r="P50" s="17"/>
      <c r="Q50" s="17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7"/>
      <c r="K51" s="17"/>
      <c r="L51" s="15"/>
      <c r="M51" s="15"/>
      <c r="N51" s="15"/>
      <c r="O51" s="15"/>
      <c r="P51" s="17"/>
      <c r="Q51" s="17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7"/>
      <c r="K52" s="17"/>
      <c r="L52" s="15"/>
      <c r="M52" s="15"/>
      <c r="N52" s="15"/>
      <c r="O52" s="15"/>
      <c r="P52" s="17"/>
      <c r="Q52" s="17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7"/>
      <c r="K53" s="17"/>
      <c r="L53" s="15"/>
      <c r="M53" s="15"/>
      <c r="N53" s="15"/>
      <c r="O53" s="15"/>
      <c r="P53" s="17"/>
      <c r="Q53" s="17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7"/>
      <c r="K54" s="17"/>
      <c r="L54" s="15"/>
      <c r="M54" s="15"/>
      <c r="N54" s="15"/>
      <c r="O54" s="15"/>
      <c r="P54" s="17"/>
      <c r="Q54" s="17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7"/>
      <c r="K55" s="17"/>
      <c r="L55" s="15"/>
      <c r="M55" s="15"/>
      <c r="N55" s="15"/>
      <c r="O55" s="15"/>
      <c r="P55" s="17"/>
      <c r="Q55" s="17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7"/>
      <c r="K56" s="17"/>
      <c r="L56" s="15"/>
      <c r="M56" s="15"/>
      <c r="N56" s="15"/>
      <c r="O56" s="15"/>
      <c r="P56" s="17"/>
      <c r="Q56" s="1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7"/>
      <c r="K57" s="17"/>
      <c r="L57" s="15"/>
      <c r="M57" s="15"/>
      <c r="N57" s="15"/>
      <c r="O57" s="15"/>
      <c r="P57" s="17"/>
      <c r="Q57" s="17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2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21"/>
      <c r="K58" s="21"/>
      <c r="L58" s="18"/>
      <c r="M58" s="18"/>
      <c r="N58" s="18"/>
      <c r="O58" s="18"/>
      <c r="P58" s="21"/>
      <c r="Q58" s="2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21"/>
      <c r="L59" s="18"/>
      <c r="M59" s="18"/>
      <c r="N59" s="18"/>
      <c r="O59" s="18"/>
      <c r="P59" s="21"/>
      <c r="Q59" s="21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20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21"/>
      <c r="K60" s="21"/>
      <c r="L60" s="18"/>
      <c r="M60" s="18"/>
      <c r="N60" s="18"/>
      <c r="O60" s="18"/>
      <c r="P60" s="21"/>
      <c r="Q60" s="21"/>
      <c r="R60" s="20"/>
      <c r="S60" s="20"/>
      <c r="T60" s="20"/>
    </row>
    <row r="61" spans="1:20" ht="13.5" customHeight="1">
      <c r="A61" s="20"/>
      <c r="B61" s="20"/>
      <c r="C61" s="20"/>
      <c r="D61" s="20"/>
      <c r="E61" s="20"/>
      <c r="F61" s="20"/>
      <c r="G61" s="20"/>
      <c r="H61" s="21"/>
      <c r="I61" s="21"/>
      <c r="J61" s="21"/>
      <c r="K61" s="21"/>
      <c r="L61" s="20"/>
      <c r="M61" s="20"/>
      <c r="N61" s="21"/>
      <c r="O61" s="21"/>
      <c r="P61" s="21"/>
      <c r="Q61" s="21"/>
      <c r="R61" s="20"/>
      <c r="S61" s="20"/>
      <c r="T61" s="20"/>
    </row>
    <row r="62" spans="1:20" ht="13.5" customHeight="1">
      <c r="A62" s="20"/>
      <c r="B62" s="20"/>
      <c r="C62" s="20"/>
      <c r="D62" s="20"/>
      <c r="E62" s="20"/>
      <c r="F62" s="20"/>
      <c r="G62" s="20"/>
      <c r="H62" s="21"/>
      <c r="I62" s="21"/>
      <c r="J62" s="21"/>
      <c r="K62" s="21"/>
      <c r="L62" s="20"/>
      <c r="M62" s="20"/>
      <c r="N62" s="21"/>
      <c r="O62" s="21"/>
      <c r="P62" s="21"/>
      <c r="Q62" s="21"/>
      <c r="R62" s="20"/>
      <c r="S62" s="20"/>
      <c r="T62" s="20"/>
    </row>
    <row r="63" spans="1:20" ht="13.5" customHeight="1">
      <c r="A63" s="20"/>
      <c r="B63" s="20"/>
      <c r="C63" s="20"/>
      <c r="D63" s="20"/>
      <c r="E63" s="20"/>
      <c r="F63" s="20"/>
      <c r="G63" s="20"/>
      <c r="H63" s="21"/>
      <c r="I63" s="21"/>
      <c r="J63" s="21"/>
      <c r="K63" s="21"/>
      <c r="L63" s="20"/>
      <c r="M63" s="20"/>
      <c r="N63" s="21"/>
      <c r="O63" s="21"/>
      <c r="P63" s="21"/>
      <c r="Q63" s="21"/>
      <c r="R63" s="20"/>
      <c r="S63" s="20"/>
      <c r="T63" s="20"/>
    </row>
    <row r="64" spans="1:20" ht="13.5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1"/>
      <c r="L64" s="20"/>
      <c r="M64" s="20"/>
      <c r="N64" s="21"/>
      <c r="O64" s="21"/>
      <c r="P64" s="21"/>
      <c r="Q64" s="21"/>
      <c r="R64" s="20"/>
      <c r="S64" s="20"/>
      <c r="T64" s="20"/>
    </row>
    <row r="65" spans="1:20" ht="13.5" customHeight="1">
      <c r="A65" s="20"/>
      <c r="B65" s="20"/>
      <c r="C65" s="20"/>
      <c r="D65" s="20"/>
      <c r="E65" s="20"/>
      <c r="F65" s="20"/>
      <c r="G65" s="20"/>
      <c r="H65" s="21"/>
      <c r="I65" s="21"/>
      <c r="J65" s="21"/>
      <c r="K65" s="21"/>
      <c r="L65" s="20"/>
      <c r="M65" s="20"/>
      <c r="N65" s="21"/>
      <c r="O65" s="21"/>
      <c r="P65" s="21"/>
      <c r="Q65" s="21"/>
      <c r="R65" s="20"/>
      <c r="S65" s="20"/>
      <c r="T65" s="20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0"/>
  <sheetViews>
    <sheetView tabSelected="1" workbookViewId="0" topLeftCell="A1">
      <selection activeCell="AP1" sqref="AP1:AP25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4" ht="16.5" customHeight="1">
      <c r="A1" s="25" t="s">
        <v>112</v>
      </c>
      <c r="B1" s="10">
        <v>2</v>
      </c>
      <c r="C1" s="10">
        <v>2</v>
      </c>
      <c r="D1" s="10">
        <v>1</v>
      </c>
      <c r="E1" s="10">
        <v>2</v>
      </c>
      <c r="F1" s="10">
        <v>2</v>
      </c>
      <c r="G1" s="12">
        <f aca="true" t="shared" si="0" ref="G1:G25">IF(COUNT(B1:F1)=5,IF(SUM(B1:F1)&gt;5,5,IF(SUM(B1:F1)&gt;3,4,IF(SUM(B1:F1)&gt;1,3,IF(SUM(B1:F1)&gt;=0,2))))," ")</f>
        <v>5</v>
      </c>
      <c r="H1" s="10">
        <v>2</v>
      </c>
      <c r="I1" s="10">
        <v>2</v>
      </c>
      <c r="J1" s="10">
        <v>0</v>
      </c>
      <c r="K1" s="10">
        <v>0</v>
      </c>
      <c r="L1" s="10">
        <v>1</v>
      </c>
      <c r="M1" s="12">
        <f aca="true" t="shared" si="1" ref="M1:M25">IF(COUNT(H1:L1)=5,IF(SUM(H1:L1)&gt;5,5,IF(SUM(H1:L1)&gt;3,4,IF(SUM(H1:L1)&gt;1,3,IF(SUM(H1:L1)&gt;=0,2))))," ")</f>
        <v>4</v>
      </c>
      <c r="N1" s="10">
        <v>2</v>
      </c>
      <c r="O1" s="10">
        <v>2</v>
      </c>
      <c r="P1" s="10">
        <v>0</v>
      </c>
      <c r="Q1" s="10">
        <v>2</v>
      </c>
      <c r="R1" s="10">
        <v>2</v>
      </c>
      <c r="S1" s="12">
        <f aca="true" t="shared" si="2" ref="S1:S25">IF(COUNT(N1:R1)=5,IF(SUM(N1:R1)&gt;5,5,IF(SUM(N1:R1)&gt;3,4,IF(SUM(N1:R1)&gt;1,3,IF(SUM(N1:R1)&gt;=0,2))))," ")</f>
        <v>5</v>
      </c>
      <c r="T1" s="10">
        <v>2</v>
      </c>
      <c r="U1" s="10">
        <v>2</v>
      </c>
      <c r="V1" s="10">
        <v>0</v>
      </c>
      <c r="W1" s="10">
        <v>1</v>
      </c>
      <c r="X1" s="10">
        <v>2</v>
      </c>
      <c r="Y1" s="12">
        <f aca="true" t="shared" si="3" ref="Y1:Y25">IF(COUNT(T1:X1)=5,IF(SUM(T1:X1)&gt;5,5,IF(SUM(T1:X1)&gt;3,4,IF(SUM(T1:X1)&gt;1,3,IF(SUM(T1:X1)&gt;=0,2))))," ")</f>
        <v>5</v>
      </c>
      <c r="Z1" s="10"/>
      <c r="AA1" s="10"/>
      <c r="AB1" s="10"/>
      <c r="AC1" s="10"/>
      <c r="AD1" s="10"/>
      <c r="AE1" s="3" t="str">
        <f aca="true" t="shared" si="4" ref="AE1:AE25">IF(COUNT(Z1:AD1)=5,IF(SUM(Z1:AD1)&gt;5,5,IF(SUM(Z1:AD1)&gt;3,4,IF(SUM(Z1:AD1)&gt;1,3,IF(SUM(Z1:AD1)&gt;=0,2))))," ")</f>
        <v> </v>
      </c>
      <c r="AF1" s="11">
        <v>4</v>
      </c>
      <c r="AG1" s="11">
        <v>5</v>
      </c>
      <c r="AH1" s="11">
        <v>5</v>
      </c>
      <c r="AI1" s="11">
        <v>5</v>
      </c>
      <c r="AJ1" s="11"/>
      <c r="AK1" s="11"/>
      <c r="AL1" s="12"/>
      <c r="AM1" s="12"/>
      <c r="AN1" s="12"/>
      <c r="AO1" s="12"/>
      <c r="AP1" s="13">
        <f aca="true" t="shared" si="5" ref="AP1:AP25">IF(COUNT(G1,M1,S1,Y1,AE1,AF1:AK1,AL1:AO1)&gt;=1,(SUM(G1,M1,S1,Y1,AE1,AF1:AK1,AL1:AO1)/COUNT(G1,M1,S1,Y1,AE1,AF1:AK1,AL1:AO1)),0)</f>
        <v>4.75</v>
      </c>
      <c r="AQ1" s="25" t="str">
        <f aca="true" t="shared" si="6" ref="AQ1:AQ25">A1</f>
        <v>абгарян сильви</v>
      </c>
      <c r="AR1" s="28"/>
    </row>
    <row r="2" spans="1:44" ht="16.5" customHeight="1">
      <c r="A2" s="25" t="s">
        <v>113</v>
      </c>
      <c r="B2" s="10">
        <v>2</v>
      </c>
      <c r="C2" s="10">
        <v>0</v>
      </c>
      <c r="D2" s="10">
        <v>2</v>
      </c>
      <c r="E2" s="10">
        <v>1</v>
      </c>
      <c r="F2" s="10">
        <v>1</v>
      </c>
      <c r="G2" s="12">
        <f t="shared" si="0"/>
        <v>5</v>
      </c>
      <c r="H2" s="10">
        <v>0</v>
      </c>
      <c r="I2" s="10">
        <v>1</v>
      </c>
      <c r="J2" s="10">
        <v>0</v>
      </c>
      <c r="K2" s="10">
        <v>0</v>
      </c>
      <c r="L2" s="10">
        <v>1</v>
      </c>
      <c r="M2" s="12">
        <f t="shared" si="1"/>
        <v>3</v>
      </c>
      <c r="N2" s="10">
        <v>0</v>
      </c>
      <c r="O2" s="10">
        <v>0</v>
      </c>
      <c r="P2" s="10">
        <v>1</v>
      </c>
      <c r="Q2" s="10">
        <v>2</v>
      </c>
      <c r="R2" s="10">
        <v>0</v>
      </c>
      <c r="S2" s="12">
        <f t="shared" si="2"/>
        <v>3</v>
      </c>
      <c r="T2" s="10">
        <v>2</v>
      </c>
      <c r="U2" s="10">
        <v>0</v>
      </c>
      <c r="V2" s="10">
        <v>0</v>
      </c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4</v>
      </c>
      <c r="AH2" s="11">
        <v>5</v>
      </c>
      <c r="AI2" s="11"/>
      <c r="AJ2" s="11"/>
      <c r="AK2" s="11"/>
      <c r="AL2" s="12"/>
      <c r="AM2" s="12"/>
      <c r="AN2" s="12"/>
      <c r="AO2" s="12"/>
      <c r="AP2" s="13">
        <f t="shared" si="5"/>
        <v>4</v>
      </c>
      <c r="AQ2" s="25" t="str">
        <f t="shared" si="6"/>
        <v>бирюков леонид</v>
      </c>
      <c r="AR2" s="28"/>
    </row>
    <row r="3" spans="1:43" ht="16.5" customHeight="1">
      <c r="A3" s="25" t="s">
        <v>114</v>
      </c>
      <c r="B3" s="10">
        <v>2</v>
      </c>
      <c r="C3" s="10">
        <v>0</v>
      </c>
      <c r="D3" s="10">
        <v>0</v>
      </c>
      <c r="E3" s="10">
        <v>0</v>
      </c>
      <c r="F3" s="10">
        <v>0</v>
      </c>
      <c r="G3" s="12">
        <f t="shared" si="0"/>
        <v>3</v>
      </c>
      <c r="H3" s="10">
        <v>0</v>
      </c>
      <c r="I3" s="10">
        <v>0</v>
      </c>
      <c r="J3" s="10">
        <v>2</v>
      </c>
      <c r="K3" s="10">
        <v>1</v>
      </c>
      <c r="L3" s="10">
        <v>0</v>
      </c>
      <c r="M3" s="12">
        <f t="shared" si="1"/>
        <v>3</v>
      </c>
      <c r="N3" s="10">
        <v>0</v>
      </c>
      <c r="O3" s="10">
        <v>2</v>
      </c>
      <c r="P3" s="10">
        <v>0</v>
      </c>
      <c r="Q3" s="10">
        <v>1</v>
      </c>
      <c r="R3" s="10">
        <v>1</v>
      </c>
      <c r="S3" s="12">
        <f t="shared" si="2"/>
        <v>4</v>
      </c>
      <c r="T3" s="10">
        <v>1</v>
      </c>
      <c r="U3" s="10">
        <v>0</v>
      </c>
      <c r="V3" s="10">
        <v>1</v>
      </c>
      <c r="W3" s="10">
        <v>0</v>
      </c>
      <c r="X3" s="10">
        <v>0</v>
      </c>
      <c r="Y3" s="12">
        <f t="shared" si="3"/>
        <v>3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>
        <v>5</v>
      </c>
      <c r="AH3" s="11">
        <v>3</v>
      </c>
      <c r="AI3" s="11">
        <v>4</v>
      </c>
      <c r="AJ3" s="11"/>
      <c r="AK3" s="11"/>
      <c r="AL3" s="12"/>
      <c r="AM3" s="12"/>
      <c r="AN3" s="12"/>
      <c r="AO3" s="12"/>
      <c r="AP3" s="13">
        <f t="shared" si="5"/>
        <v>3.625</v>
      </c>
      <c r="AQ3" s="25" t="str">
        <f t="shared" si="6"/>
        <v>богачёв владимир</v>
      </c>
    </row>
    <row r="4" spans="1:43" ht="16.5" customHeight="1">
      <c r="A4" s="25" t="s">
        <v>115</v>
      </c>
      <c r="B4" s="10">
        <v>2</v>
      </c>
      <c r="C4" s="10">
        <v>1</v>
      </c>
      <c r="D4" s="10">
        <v>0</v>
      </c>
      <c r="E4" s="10">
        <v>2</v>
      </c>
      <c r="F4" s="10">
        <v>0</v>
      </c>
      <c r="G4" s="12">
        <f t="shared" si="0"/>
        <v>4</v>
      </c>
      <c r="H4" s="10">
        <v>2</v>
      </c>
      <c r="I4" s="10">
        <v>0</v>
      </c>
      <c r="J4" s="10">
        <v>2</v>
      </c>
      <c r="K4" s="10">
        <v>0</v>
      </c>
      <c r="L4" s="10">
        <v>2</v>
      </c>
      <c r="M4" s="12">
        <f t="shared" si="1"/>
        <v>5</v>
      </c>
      <c r="N4" s="10">
        <v>2</v>
      </c>
      <c r="O4" s="10">
        <v>2</v>
      </c>
      <c r="P4" s="10">
        <v>0</v>
      </c>
      <c r="Q4" s="10">
        <v>2</v>
      </c>
      <c r="R4" s="10">
        <v>2</v>
      </c>
      <c r="S4" s="12">
        <f t="shared" si="2"/>
        <v>5</v>
      </c>
      <c r="T4" s="10">
        <v>0</v>
      </c>
      <c r="U4" s="10">
        <v>2</v>
      </c>
      <c r="V4" s="10">
        <v>2</v>
      </c>
      <c r="W4" s="10">
        <v>2</v>
      </c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4</v>
      </c>
      <c r="AG4" s="11">
        <v>5</v>
      </c>
      <c r="AH4" s="11">
        <v>5</v>
      </c>
      <c r="AI4" s="11">
        <v>5</v>
      </c>
      <c r="AJ4" s="11"/>
      <c r="AK4" s="11"/>
      <c r="AL4" s="12"/>
      <c r="AM4" s="12"/>
      <c r="AN4" s="12"/>
      <c r="AO4" s="12"/>
      <c r="AP4" s="13">
        <f t="shared" si="5"/>
        <v>4.714285714285714</v>
      </c>
      <c r="AQ4" s="25" t="str">
        <f t="shared" si="6"/>
        <v>бокарев никанор</v>
      </c>
    </row>
    <row r="5" spans="1:45" ht="16.5" customHeight="1">
      <c r="A5" s="25" t="s">
        <v>116</v>
      </c>
      <c r="B5" s="10">
        <v>2</v>
      </c>
      <c r="C5" s="10">
        <v>0</v>
      </c>
      <c r="D5" s="10">
        <v>0</v>
      </c>
      <c r="E5" s="10">
        <v>0</v>
      </c>
      <c r="F5" s="10">
        <v>0</v>
      </c>
      <c r="G5" s="12">
        <f t="shared" si="0"/>
        <v>3</v>
      </c>
      <c r="H5" s="10">
        <v>0</v>
      </c>
      <c r="I5" s="10">
        <v>1</v>
      </c>
      <c r="J5" s="10">
        <v>2</v>
      </c>
      <c r="K5" s="10">
        <v>0</v>
      </c>
      <c r="L5" s="10">
        <v>0</v>
      </c>
      <c r="M5" s="12">
        <f t="shared" si="1"/>
        <v>3</v>
      </c>
      <c r="N5" s="10">
        <v>0</v>
      </c>
      <c r="O5" s="10">
        <v>2</v>
      </c>
      <c r="P5" s="10">
        <v>0</v>
      </c>
      <c r="Q5" s="10">
        <v>1</v>
      </c>
      <c r="R5" s="10">
        <v>1</v>
      </c>
      <c r="S5" s="12">
        <f t="shared" si="2"/>
        <v>4</v>
      </c>
      <c r="T5" s="10">
        <v>0</v>
      </c>
      <c r="U5" s="10">
        <v>0</v>
      </c>
      <c r="V5" s="10">
        <v>2</v>
      </c>
      <c r="W5" s="10">
        <v>0</v>
      </c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/>
      <c r="AG5" s="11">
        <v>5</v>
      </c>
      <c r="AH5" s="11">
        <v>5</v>
      </c>
      <c r="AI5" s="11">
        <v>5</v>
      </c>
      <c r="AJ5" s="11"/>
      <c r="AK5" s="11"/>
      <c r="AL5" s="12"/>
      <c r="AM5" s="12"/>
      <c r="AN5" s="12"/>
      <c r="AO5" s="12"/>
      <c r="AP5" s="13">
        <f t="shared" si="5"/>
        <v>4.166666666666667</v>
      </c>
      <c r="AQ5" s="25" t="str">
        <f t="shared" si="6"/>
        <v>быканов алексей</v>
      </c>
      <c r="AR5" s="28"/>
      <c r="AS5" s="32"/>
    </row>
    <row r="6" spans="1:44" ht="16.5" customHeight="1">
      <c r="A6" s="25" t="s">
        <v>117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2">
        <f t="shared" si="0"/>
        <v>2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2">
        <f t="shared" si="1"/>
        <v>2</v>
      </c>
      <c r="N6" s="10">
        <v>0</v>
      </c>
      <c r="O6" s="10">
        <v>1</v>
      </c>
      <c r="P6" s="10">
        <v>0</v>
      </c>
      <c r="Q6" s="10">
        <v>0</v>
      </c>
      <c r="R6" s="10">
        <v>0</v>
      </c>
      <c r="S6" s="12">
        <f t="shared" si="2"/>
        <v>2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2">
        <f t="shared" si="3"/>
        <v>2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2</v>
      </c>
      <c r="AH6" s="11">
        <v>2</v>
      </c>
      <c r="AI6" s="11">
        <v>2</v>
      </c>
      <c r="AJ6" s="11"/>
      <c r="AK6" s="11"/>
      <c r="AL6" s="12"/>
      <c r="AM6" s="12"/>
      <c r="AN6" s="12"/>
      <c r="AO6" s="12"/>
      <c r="AP6" s="13">
        <f t="shared" si="5"/>
        <v>2</v>
      </c>
      <c r="AQ6" s="25" t="str">
        <f t="shared" si="6"/>
        <v>ващинкин сергей</v>
      </c>
      <c r="AR6" s="28"/>
    </row>
    <row r="7" spans="1:45" ht="16.5" customHeight="1">
      <c r="A7" s="25" t="s">
        <v>118</v>
      </c>
      <c r="B7" s="10">
        <v>2</v>
      </c>
      <c r="C7" s="10">
        <v>0</v>
      </c>
      <c r="D7" s="10">
        <v>0</v>
      </c>
      <c r="E7" s="10">
        <v>2</v>
      </c>
      <c r="F7" s="10">
        <v>2</v>
      </c>
      <c r="G7" s="12">
        <f t="shared" si="0"/>
        <v>5</v>
      </c>
      <c r="H7" s="10">
        <v>1</v>
      </c>
      <c r="I7" s="10">
        <v>2</v>
      </c>
      <c r="J7" s="10">
        <v>2</v>
      </c>
      <c r="K7" s="10">
        <v>2</v>
      </c>
      <c r="L7" s="10">
        <v>1</v>
      </c>
      <c r="M7" s="12">
        <f t="shared" si="1"/>
        <v>5</v>
      </c>
      <c r="N7" s="10">
        <v>1</v>
      </c>
      <c r="O7" s="10">
        <v>0</v>
      </c>
      <c r="P7" s="10">
        <v>1</v>
      </c>
      <c r="Q7" s="10">
        <v>1</v>
      </c>
      <c r="R7" s="10">
        <v>0</v>
      </c>
      <c r="S7" s="12">
        <f t="shared" si="2"/>
        <v>3</v>
      </c>
      <c r="T7" s="10">
        <v>1</v>
      </c>
      <c r="U7" s="10">
        <v>0</v>
      </c>
      <c r="V7" s="10">
        <v>1</v>
      </c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5</v>
      </c>
      <c r="AH7" s="11">
        <v>4</v>
      </c>
      <c r="AI7" s="11">
        <v>5</v>
      </c>
      <c r="AJ7" s="11"/>
      <c r="AK7" s="11"/>
      <c r="AL7" s="12"/>
      <c r="AM7" s="12"/>
      <c r="AN7" s="12"/>
      <c r="AO7" s="12"/>
      <c r="AP7" s="13">
        <f t="shared" si="5"/>
        <v>4.285714285714286</v>
      </c>
      <c r="AQ7" s="25" t="str">
        <f t="shared" si="6"/>
        <v>гейнц мария</v>
      </c>
      <c r="AR7" s="28"/>
      <c r="AS7" s="32"/>
    </row>
    <row r="8" spans="1:44" ht="16.5" customHeight="1">
      <c r="A8" s="25" t="s">
        <v>119</v>
      </c>
      <c r="B8" s="10">
        <v>2</v>
      </c>
      <c r="C8" s="10">
        <v>2</v>
      </c>
      <c r="D8" s="10">
        <v>2</v>
      </c>
      <c r="E8" s="10">
        <v>2</v>
      </c>
      <c r="F8" s="10">
        <v>0</v>
      </c>
      <c r="G8" s="12">
        <f t="shared" si="0"/>
        <v>5</v>
      </c>
      <c r="H8" s="10">
        <v>2</v>
      </c>
      <c r="I8" s="10">
        <v>1</v>
      </c>
      <c r="J8" s="10">
        <v>2</v>
      </c>
      <c r="K8" s="10">
        <v>2</v>
      </c>
      <c r="L8" s="10">
        <v>1</v>
      </c>
      <c r="M8" s="12">
        <f t="shared" si="1"/>
        <v>5</v>
      </c>
      <c r="N8" s="10">
        <v>2</v>
      </c>
      <c r="O8" s="10">
        <v>2</v>
      </c>
      <c r="P8" s="10">
        <v>1</v>
      </c>
      <c r="Q8" s="10">
        <v>2</v>
      </c>
      <c r="R8" s="10">
        <v>0</v>
      </c>
      <c r="S8" s="12">
        <f t="shared" si="2"/>
        <v>5</v>
      </c>
      <c r="T8" s="10">
        <v>0</v>
      </c>
      <c r="U8" s="10">
        <v>2</v>
      </c>
      <c r="V8" s="10">
        <v>2</v>
      </c>
      <c r="W8" s="10">
        <v>1</v>
      </c>
      <c r="X8" s="10">
        <v>2</v>
      </c>
      <c r="Y8" s="12">
        <f t="shared" si="3"/>
        <v>5</v>
      </c>
      <c r="Z8" s="10"/>
      <c r="AA8" s="10"/>
      <c r="AB8" s="10"/>
      <c r="AC8" s="10"/>
      <c r="AD8" s="10"/>
      <c r="AE8" s="3" t="str">
        <f t="shared" si="4"/>
        <v> </v>
      </c>
      <c r="AF8" s="11">
        <v>4</v>
      </c>
      <c r="AG8" s="11">
        <v>5</v>
      </c>
      <c r="AH8" s="11">
        <v>4</v>
      </c>
      <c r="AI8" s="11">
        <v>5</v>
      </c>
      <c r="AJ8" s="11"/>
      <c r="AK8" s="11"/>
      <c r="AL8" s="12"/>
      <c r="AM8" s="12"/>
      <c r="AN8" s="12"/>
      <c r="AO8" s="12"/>
      <c r="AP8" s="13">
        <f t="shared" si="5"/>
        <v>4.75</v>
      </c>
      <c r="AQ8" s="25" t="str">
        <f t="shared" si="6"/>
        <v>годлевская арина</v>
      </c>
      <c r="AR8" s="28"/>
    </row>
    <row r="9" spans="1:44" ht="16.5" customHeight="1">
      <c r="A9" s="25" t="s">
        <v>120</v>
      </c>
      <c r="B9" s="10">
        <v>2</v>
      </c>
      <c r="C9" s="10">
        <v>2</v>
      </c>
      <c r="D9" s="10">
        <v>1</v>
      </c>
      <c r="E9" s="10">
        <v>2</v>
      </c>
      <c r="F9" s="10">
        <v>2</v>
      </c>
      <c r="G9" s="12">
        <f t="shared" si="0"/>
        <v>5</v>
      </c>
      <c r="H9" s="10">
        <v>0</v>
      </c>
      <c r="I9" s="10">
        <v>2</v>
      </c>
      <c r="J9" s="10">
        <v>2</v>
      </c>
      <c r="K9" s="10">
        <v>0</v>
      </c>
      <c r="L9" s="10">
        <v>2</v>
      </c>
      <c r="M9" s="12">
        <f t="shared" si="1"/>
        <v>5</v>
      </c>
      <c r="N9" s="10">
        <v>0</v>
      </c>
      <c r="O9" s="10">
        <v>2</v>
      </c>
      <c r="P9" s="10">
        <v>2</v>
      </c>
      <c r="Q9" s="10">
        <v>0</v>
      </c>
      <c r="R9" s="10">
        <v>0</v>
      </c>
      <c r="S9" s="12">
        <f t="shared" si="2"/>
        <v>4</v>
      </c>
      <c r="T9" s="10">
        <v>0</v>
      </c>
      <c r="U9" s="10">
        <v>0</v>
      </c>
      <c r="V9" s="10">
        <v>2</v>
      </c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/>
      <c r="AG9" s="11">
        <v>5</v>
      </c>
      <c r="AH9" s="11">
        <v>5</v>
      </c>
      <c r="AI9" s="11">
        <v>4</v>
      </c>
      <c r="AJ9" s="11"/>
      <c r="AK9" s="11"/>
      <c r="AL9" s="12"/>
      <c r="AM9" s="12"/>
      <c r="AN9" s="12"/>
      <c r="AO9" s="12"/>
      <c r="AP9" s="13">
        <f t="shared" si="5"/>
        <v>4.666666666666667</v>
      </c>
      <c r="AQ9" s="25" t="str">
        <f t="shared" si="6"/>
        <v>горбач дарья</v>
      </c>
      <c r="AR9" s="28"/>
    </row>
    <row r="10" spans="1:44" ht="16.5" customHeight="1">
      <c r="A10" s="25" t="s">
        <v>121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2">
        <f t="shared" si="0"/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f t="shared" si="1"/>
        <v>2</v>
      </c>
      <c r="N10" s="10">
        <v>0</v>
      </c>
      <c r="O10" s="10">
        <v>0</v>
      </c>
      <c r="P10" s="10">
        <v>0</v>
      </c>
      <c r="Q10" s="10">
        <v>0</v>
      </c>
      <c r="R10" s="10">
        <v>2</v>
      </c>
      <c r="S10" s="12">
        <f t="shared" si="2"/>
        <v>3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/>
      <c r="AG10" s="11">
        <v>3</v>
      </c>
      <c r="AH10" s="11">
        <v>2</v>
      </c>
      <c r="AI10" s="11"/>
      <c r="AJ10" s="11"/>
      <c r="AK10" s="11"/>
      <c r="AL10" s="12"/>
      <c r="AM10" s="12"/>
      <c r="AN10" s="12"/>
      <c r="AO10" s="12"/>
      <c r="AP10" s="13">
        <f t="shared" si="5"/>
        <v>2.4</v>
      </c>
      <c r="AQ10" s="25" t="str">
        <f t="shared" si="6"/>
        <v>дмитриев антон</v>
      </c>
      <c r="AR10" s="28"/>
    </row>
    <row r="11" spans="1:44" ht="16.5" customHeight="1">
      <c r="A11" s="25" t="s">
        <v>122</v>
      </c>
      <c r="B11" s="10">
        <v>0</v>
      </c>
      <c r="C11" s="10">
        <v>2</v>
      </c>
      <c r="D11" s="10">
        <v>0</v>
      </c>
      <c r="E11" s="10">
        <v>0</v>
      </c>
      <c r="F11" s="10">
        <v>0</v>
      </c>
      <c r="G11" s="12">
        <f t="shared" si="0"/>
        <v>3</v>
      </c>
      <c r="H11" s="10">
        <v>0</v>
      </c>
      <c r="I11" s="10">
        <v>0</v>
      </c>
      <c r="J11" s="10">
        <v>1</v>
      </c>
      <c r="K11" s="10">
        <v>0</v>
      </c>
      <c r="L11" s="10">
        <v>1</v>
      </c>
      <c r="M11" s="12">
        <f t="shared" si="1"/>
        <v>3</v>
      </c>
      <c r="N11" s="10">
        <v>1</v>
      </c>
      <c r="O11" s="10">
        <v>0</v>
      </c>
      <c r="P11" s="10">
        <v>2</v>
      </c>
      <c r="Q11" s="10">
        <v>2</v>
      </c>
      <c r="R11" s="10">
        <v>0</v>
      </c>
      <c r="S11" s="12">
        <f t="shared" si="2"/>
        <v>4</v>
      </c>
      <c r="T11" s="10">
        <v>1</v>
      </c>
      <c r="U11" s="10">
        <v>2</v>
      </c>
      <c r="V11" s="10">
        <v>2</v>
      </c>
      <c r="W11" s="10">
        <v>2</v>
      </c>
      <c r="X11" s="10">
        <v>2</v>
      </c>
      <c r="Y11" s="12">
        <f t="shared" si="3"/>
        <v>5</v>
      </c>
      <c r="Z11" s="10"/>
      <c r="AA11" s="10"/>
      <c r="AB11" s="10"/>
      <c r="AC11" s="10"/>
      <c r="AD11" s="10"/>
      <c r="AE11" s="3" t="str">
        <f t="shared" si="4"/>
        <v> </v>
      </c>
      <c r="AF11" s="11">
        <v>4</v>
      </c>
      <c r="AG11" s="11">
        <v>5</v>
      </c>
      <c r="AH11" s="11">
        <v>4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4.125</v>
      </c>
      <c r="AQ11" s="25" t="str">
        <f t="shared" si="6"/>
        <v>казьмина арина</v>
      </c>
      <c r="AR11" s="28"/>
    </row>
    <row r="12" spans="1:44" ht="16.5" customHeight="1">
      <c r="A12" s="25" t="s">
        <v>123</v>
      </c>
      <c r="B12" s="10">
        <v>2</v>
      </c>
      <c r="C12" s="10">
        <v>0</v>
      </c>
      <c r="D12" s="10">
        <v>0</v>
      </c>
      <c r="E12" s="10">
        <v>2</v>
      </c>
      <c r="F12" s="10">
        <v>1</v>
      </c>
      <c r="G12" s="12">
        <f t="shared" si="0"/>
        <v>4</v>
      </c>
      <c r="H12" s="10">
        <v>2</v>
      </c>
      <c r="I12" s="10">
        <v>1</v>
      </c>
      <c r="J12" s="10">
        <v>2</v>
      </c>
      <c r="K12" s="10">
        <v>2</v>
      </c>
      <c r="L12" s="10">
        <v>0</v>
      </c>
      <c r="M12" s="12">
        <f t="shared" si="1"/>
        <v>5</v>
      </c>
      <c r="N12" s="10">
        <v>1</v>
      </c>
      <c r="O12" s="10">
        <v>2</v>
      </c>
      <c r="P12" s="10">
        <v>0</v>
      </c>
      <c r="Q12" s="10">
        <v>2</v>
      </c>
      <c r="R12" s="10">
        <v>1</v>
      </c>
      <c r="S12" s="12">
        <f t="shared" si="2"/>
        <v>5</v>
      </c>
      <c r="T12" s="10">
        <v>0</v>
      </c>
      <c r="U12" s="10">
        <v>2</v>
      </c>
      <c r="V12" s="10">
        <v>2</v>
      </c>
      <c r="W12" s="10">
        <v>1</v>
      </c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4</v>
      </c>
      <c r="AG12" s="11">
        <v>5</v>
      </c>
      <c r="AH12" s="11">
        <v>5</v>
      </c>
      <c r="AI12" s="11">
        <v>5</v>
      </c>
      <c r="AJ12" s="11"/>
      <c r="AK12" s="11"/>
      <c r="AL12" s="12"/>
      <c r="AM12" s="12"/>
      <c r="AN12" s="12"/>
      <c r="AO12" s="12"/>
      <c r="AP12" s="13">
        <f t="shared" si="5"/>
        <v>4.714285714285714</v>
      </c>
      <c r="AQ12" s="25" t="str">
        <f t="shared" si="6"/>
        <v>калашникова александра</v>
      </c>
      <c r="AR12" s="28"/>
    </row>
    <row r="13" spans="1:44" ht="16.5" customHeight="1">
      <c r="A13" s="25" t="s">
        <v>124</v>
      </c>
      <c r="B13" s="10">
        <v>0</v>
      </c>
      <c r="C13" s="10">
        <v>1</v>
      </c>
      <c r="D13" s="10">
        <v>0</v>
      </c>
      <c r="E13" s="10">
        <v>1</v>
      </c>
      <c r="F13" s="10">
        <v>1</v>
      </c>
      <c r="G13" s="12">
        <f t="shared" si="0"/>
        <v>3</v>
      </c>
      <c r="H13" s="10">
        <v>0</v>
      </c>
      <c r="I13" s="10">
        <v>1</v>
      </c>
      <c r="J13" s="10">
        <v>1</v>
      </c>
      <c r="K13" s="10">
        <v>0</v>
      </c>
      <c r="L13" s="10">
        <v>1</v>
      </c>
      <c r="M13" s="12">
        <f t="shared" si="1"/>
        <v>3</v>
      </c>
      <c r="N13" s="10">
        <v>1</v>
      </c>
      <c r="O13" s="10">
        <v>1</v>
      </c>
      <c r="P13" s="10">
        <v>2</v>
      </c>
      <c r="Q13" s="10">
        <v>0</v>
      </c>
      <c r="R13" s="10">
        <v>0</v>
      </c>
      <c r="S13" s="12">
        <f t="shared" si="2"/>
        <v>4</v>
      </c>
      <c r="T13" s="10">
        <v>0</v>
      </c>
      <c r="U13" s="10">
        <v>2</v>
      </c>
      <c r="V13" s="10">
        <v>1</v>
      </c>
      <c r="W13" s="10">
        <v>2</v>
      </c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4</v>
      </c>
      <c r="AG13" s="11">
        <v>5</v>
      </c>
      <c r="AH13" s="11">
        <v>5</v>
      </c>
      <c r="AI13" s="11">
        <v>5</v>
      </c>
      <c r="AJ13" s="11"/>
      <c r="AK13" s="11"/>
      <c r="AL13" s="12"/>
      <c r="AM13" s="12"/>
      <c r="AN13" s="12"/>
      <c r="AO13" s="12"/>
      <c r="AP13" s="13">
        <f t="shared" si="5"/>
        <v>4.142857142857143</v>
      </c>
      <c r="AQ13" s="25" t="str">
        <f t="shared" si="6"/>
        <v>квасова екатерина</v>
      </c>
      <c r="AR13" s="28"/>
    </row>
    <row r="14" spans="1:45" ht="16.5" customHeight="1">
      <c r="A14" s="25" t="s">
        <v>125</v>
      </c>
      <c r="B14" s="10">
        <v>2</v>
      </c>
      <c r="C14" s="10">
        <v>1</v>
      </c>
      <c r="D14" s="10">
        <v>0</v>
      </c>
      <c r="E14" s="10">
        <v>0</v>
      </c>
      <c r="F14" s="10">
        <v>0</v>
      </c>
      <c r="G14" s="12">
        <f t="shared" si="0"/>
        <v>3</v>
      </c>
      <c r="H14" s="10">
        <v>2</v>
      </c>
      <c r="I14" s="10">
        <v>0</v>
      </c>
      <c r="J14" s="10">
        <v>1</v>
      </c>
      <c r="K14" s="10">
        <v>2</v>
      </c>
      <c r="L14" s="10">
        <v>2</v>
      </c>
      <c r="M14" s="12">
        <f t="shared" si="1"/>
        <v>5</v>
      </c>
      <c r="N14" s="10">
        <v>2</v>
      </c>
      <c r="O14" s="10">
        <v>1</v>
      </c>
      <c r="P14" s="10">
        <v>0</v>
      </c>
      <c r="Q14" s="10">
        <v>0</v>
      </c>
      <c r="R14" s="10">
        <v>0</v>
      </c>
      <c r="S14" s="12">
        <f t="shared" si="2"/>
        <v>3</v>
      </c>
      <c r="T14" s="10">
        <v>0</v>
      </c>
      <c r="U14" s="10">
        <v>0</v>
      </c>
      <c r="V14" s="10">
        <v>1</v>
      </c>
      <c r="W14" s="10">
        <v>2</v>
      </c>
      <c r="X14" s="10">
        <v>0</v>
      </c>
      <c r="Y14" s="12">
        <f t="shared" si="3"/>
        <v>3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4</v>
      </c>
      <c r="AH14" s="11">
        <v>5</v>
      </c>
      <c r="AI14" s="11">
        <v>5</v>
      </c>
      <c r="AJ14" s="11"/>
      <c r="AK14" s="11"/>
      <c r="AL14" s="12"/>
      <c r="AM14" s="12"/>
      <c r="AN14" s="12"/>
      <c r="AO14" s="12"/>
      <c r="AP14" s="13">
        <f t="shared" si="5"/>
        <v>4</v>
      </c>
      <c r="AQ14" s="25" t="str">
        <f t="shared" si="6"/>
        <v>конджария тамуна</v>
      </c>
      <c r="AR14" s="28"/>
      <c r="AS14" s="28"/>
    </row>
    <row r="15" spans="1:44" ht="16.5" customHeight="1">
      <c r="A15" s="25" t="s">
        <v>126</v>
      </c>
      <c r="B15" s="10">
        <v>2</v>
      </c>
      <c r="C15" s="10">
        <v>2</v>
      </c>
      <c r="D15" s="10">
        <v>0</v>
      </c>
      <c r="E15" s="10">
        <v>2</v>
      </c>
      <c r="F15" s="10">
        <v>2</v>
      </c>
      <c r="G15" s="12">
        <f t="shared" si="0"/>
        <v>5</v>
      </c>
      <c r="H15" s="10">
        <v>2</v>
      </c>
      <c r="I15" s="10">
        <v>2</v>
      </c>
      <c r="J15" s="10">
        <v>2</v>
      </c>
      <c r="K15" s="10">
        <v>2</v>
      </c>
      <c r="L15" s="10">
        <v>1</v>
      </c>
      <c r="M15" s="12">
        <f t="shared" si="1"/>
        <v>5</v>
      </c>
      <c r="N15" s="10">
        <v>1</v>
      </c>
      <c r="O15" s="10">
        <v>2</v>
      </c>
      <c r="P15" s="10">
        <v>2</v>
      </c>
      <c r="Q15" s="10">
        <v>2</v>
      </c>
      <c r="R15" s="10">
        <v>1</v>
      </c>
      <c r="S15" s="12">
        <f t="shared" si="2"/>
        <v>5</v>
      </c>
      <c r="T15" s="10">
        <v>2</v>
      </c>
      <c r="U15" s="10">
        <v>0</v>
      </c>
      <c r="V15" s="10">
        <v>2</v>
      </c>
      <c r="W15" s="10">
        <v>2</v>
      </c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4</v>
      </c>
      <c r="AG15" s="11">
        <v>5</v>
      </c>
      <c r="AH15" s="11">
        <v>5</v>
      </c>
      <c r="AI15" s="11">
        <v>5</v>
      </c>
      <c r="AJ15" s="11"/>
      <c r="AK15" s="11"/>
      <c r="AL15" s="12"/>
      <c r="AM15" s="12"/>
      <c r="AN15" s="12"/>
      <c r="AO15" s="12"/>
      <c r="AP15" s="13">
        <f t="shared" si="5"/>
        <v>4.857142857142857</v>
      </c>
      <c r="AQ15" s="25" t="str">
        <f t="shared" si="6"/>
        <v>корганбаева дана</v>
      </c>
      <c r="AR15" s="28"/>
    </row>
    <row r="16" spans="1:43" ht="16.5" customHeight="1">
      <c r="A16" s="25" t="s">
        <v>127</v>
      </c>
      <c r="B16" s="10">
        <v>0</v>
      </c>
      <c r="C16" s="10">
        <v>1</v>
      </c>
      <c r="D16" s="10">
        <v>2</v>
      </c>
      <c r="E16" s="10">
        <v>0</v>
      </c>
      <c r="F16" s="10">
        <v>0</v>
      </c>
      <c r="G16" s="12">
        <f t="shared" si="0"/>
        <v>3</v>
      </c>
      <c r="H16" s="10">
        <v>2</v>
      </c>
      <c r="I16" s="10">
        <v>0</v>
      </c>
      <c r="J16" s="10">
        <v>0</v>
      </c>
      <c r="K16" s="10">
        <v>1</v>
      </c>
      <c r="L16" s="10">
        <v>0</v>
      </c>
      <c r="M16" s="12">
        <f t="shared" si="1"/>
        <v>3</v>
      </c>
      <c r="N16" s="10">
        <v>0</v>
      </c>
      <c r="O16" s="10">
        <v>2</v>
      </c>
      <c r="P16" s="10">
        <v>0</v>
      </c>
      <c r="Q16" s="10">
        <v>1</v>
      </c>
      <c r="R16" s="10">
        <v>0</v>
      </c>
      <c r="S16" s="12">
        <f t="shared" si="2"/>
        <v>3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2</v>
      </c>
      <c r="AG16" s="11">
        <v>5</v>
      </c>
      <c r="AH16" s="11"/>
      <c r="AI16" s="11">
        <v>2</v>
      </c>
      <c r="AJ16" s="11"/>
      <c r="AK16" s="11"/>
      <c r="AL16" s="12"/>
      <c r="AM16" s="12"/>
      <c r="AN16" s="12"/>
      <c r="AO16" s="12"/>
      <c r="AP16" s="13">
        <f t="shared" si="5"/>
        <v>3</v>
      </c>
      <c r="AQ16" s="25" t="str">
        <f t="shared" si="6"/>
        <v>лазарева софья</v>
      </c>
    </row>
    <row r="17" spans="1:44" ht="16.5" customHeight="1">
      <c r="A17" s="25" t="s">
        <v>128</v>
      </c>
      <c r="B17" s="10">
        <v>2</v>
      </c>
      <c r="C17" s="10">
        <v>2</v>
      </c>
      <c r="D17" s="10">
        <v>2</v>
      </c>
      <c r="E17" s="10">
        <v>0</v>
      </c>
      <c r="F17" s="10">
        <v>0</v>
      </c>
      <c r="G17" s="12">
        <f t="shared" si="0"/>
        <v>5</v>
      </c>
      <c r="H17" s="10">
        <v>0</v>
      </c>
      <c r="I17" s="10">
        <v>2</v>
      </c>
      <c r="J17" s="10">
        <v>0</v>
      </c>
      <c r="K17" s="10">
        <v>0</v>
      </c>
      <c r="L17" s="10">
        <v>0</v>
      </c>
      <c r="M17" s="12">
        <f t="shared" si="1"/>
        <v>3</v>
      </c>
      <c r="N17" s="10">
        <v>2</v>
      </c>
      <c r="O17" s="10">
        <v>1</v>
      </c>
      <c r="P17" s="10">
        <v>1</v>
      </c>
      <c r="Q17" s="10">
        <v>0</v>
      </c>
      <c r="R17" s="10">
        <v>0</v>
      </c>
      <c r="S17" s="12">
        <f t="shared" si="2"/>
        <v>4</v>
      </c>
      <c r="T17" s="10">
        <v>0</v>
      </c>
      <c r="U17" s="10">
        <v>0</v>
      </c>
      <c r="V17" s="10">
        <v>1</v>
      </c>
      <c r="W17" s="10">
        <v>0</v>
      </c>
      <c r="X17" s="10">
        <v>0</v>
      </c>
      <c r="Y17" s="12">
        <f t="shared" si="3"/>
        <v>2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5</v>
      </c>
      <c r="AH17" s="11">
        <v>5</v>
      </c>
      <c r="AI17" s="11">
        <v>5</v>
      </c>
      <c r="AJ17" s="11"/>
      <c r="AK17" s="11"/>
      <c r="AL17" s="12"/>
      <c r="AM17" s="12"/>
      <c r="AN17" s="12"/>
      <c r="AO17" s="12"/>
      <c r="AP17" s="13">
        <f t="shared" si="5"/>
        <v>4</v>
      </c>
      <c r="AQ17" s="25" t="str">
        <f t="shared" si="6"/>
        <v>ломейко кирилл</v>
      </c>
      <c r="AR17" s="28"/>
    </row>
    <row r="18" spans="1:43" ht="16.5" customHeight="1">
      <c r="A18" s="25" t="s">
        <v>129</v>
      </c>
      <c r="B18" s="10">
        <v>2</v>
      </c>
      <c r="C18" s="10">
        <v>2</v>
      </c>
      <c r="D18" s="10">
        <v>2</v>
      </c>
      <c r="E18" s="10">
        <v>0</v>
      </c>
      <c r="F18" s="10">
        <v>1</v>
      </c>
      <c r="G18" s="12">
        <f t="shared" si="0"/>
        <v>5</v>
      </c>
      <c r="H18" s="10">
        <v>2</v>
      </c>
      <c r="I18" s="10">
        <v>2</v>
      </c>
      <c r="J18" s="10">
        <v>2</v>
      </c>
      <c r="K18" s="10">
        <v>1</v>
      </c>
      <c r="L18" s="10">
        <v>2</v>
      </c>
      <c r="M18" s="12">
        <f t="shared" si="1"/>
        <v>5</v>
      </c>
      <c r="N18" s="10">
        <v>2</v>
      </c>
      <c r="O18" s="10">
        <v>2</v>
      </c>
      <c r="P18" s="10">
        <v>2</v>
      </c>
      <c r="Q18" s="10">
        <v>2</v>
      </c>
      <c r="R18" s="10">
        <v>0</v>
      </c>
      <c r="S18" s="12">
        <f t="shared" si="2"/>
        <v>5</v>
      </c>
      <c r="T18" s="10">
        <v>1</v>
      </c>
      <c r="U18" s="10">
        <v>1</v>
      </c>
      <c r="V18" s="10">
        <v>2</v>
      </c>
      <c r="W18" s="10">
        <v>2</v>
      </c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>
        <v>5</v>
      </c>
      <c r="AH18" s="11">
        <v>5</v>
      </c>
      <c r="AI18" s="11">
        <v>5</v>
      </c>
      <c r="AJ18" s="11"/>
      <c r="AK18" s="11"/>
      <c r="AL18" s="12"/>
      <c r="AM18" s="12"/>
      <c r="AN18" s="12"/>
      <c r="AO18" s="12"/>
      <c r="AP18" s="13">
        <f t="shared" si="5"/>
        <v>4.857142857142857</v>
      </c>
      <c r="AQ18" s="25" t="str">
        <f t="shared" si="6"/>
        <v>марков егор</v>
      </c>
    </row>
    <row r="19" spans="1:43" ht="16.5" customHeight="1">
      <c r="A19" s="25" t="s">
        <v>130</v>
      </c>
      <c r="B19" s="10">
        <v>0</v>
      </c>
      <c r="C19" s="10">
        <v>1</v>
      </c>
      <c r="D19" s="10">
        <v>2</v>
      </c>
      <c r="E19" s="10">
        <v>1</v>
      </c>
      <c r="F19" s="10">
        <v>0</v>
      </c>
      <c r="G19" s="12">
        <f t="shared" si="0"/>
        <v>4</v>
      </c>
      <c r="H19" s="10">
        <v>1</v>
      </c>
      <c r="I19" s="10">
        <v>2</v>
      </c>
      <c r="J19" s="10">
        <v>2</v>
      </c>
      <c r="K19" s="10">
        <v>0</v>
      </c>
      <c r="L19" s="10">
        <v>2</v>
      </c>
      <c r="M19" s="12">
        <f t="shared" si="1"/>
        <v>5</v>
      </c>
      <c r="N19" s="10">
        <v>2</v>
      </c>
      <c r="O19" s="10">
        <v>0</v>
      </c>
      <c r="P19" s="10">
        <v>2</v>
      </c>
      <c r="Q19" s="10">
        <v>2</v>
      </c>
      <c r="R19" s="10">
        <v>1</v>
      </c>
      <c r="S19" s="12">
        <f t="shared" si="2"/>
        <v>5</v>
      </c>
      <c r="T19" s="10">
        <v>2</v>
      </c>
      <c r="U19" s="10">
        <v>2</v>
      </c>
      <c r="V19" s="10">
        <v>2</v>
      </c>
      <c r="W19" s="10">
        <v>2</v>
      </c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3</v>
      </c>
      <c r="AG19" s="11">
        <v>4</v>
      </c>
      <c r="AH19" s="11">
        <v>4</v>
      </c>
      <c r="AI19" s="11">
        <v>5</v>
      </c>
      <c r="AJ19" s="11"/>
      <c r="AK19" s="11"/>
      <c r="AL19" s="12"/>
      <c r="AM19" s="12"/>
      <c r="AN19" s="12"/>
      <c r="AO19" s="12"/>
      <c r="AP19" s="13">
        <f t="shared" si="5"/>
        <v>4.285714285714286</v>
      </c>
      <c r="AQ19" s="25" t="str">
        <f t="shared" si="6"/>
        <v>мелешенко александр</v>
      </c>
    </row>
    <row r="20" spans="1:44" ht="16.5" customHeight="1">
      <c r="A20" s="25" t="s">
        <v>131</v>
      </c>
      <c r="B20" s="10">
        <v>2</v>
      </c>
      <c r="C20" s="10">
        <v>2</v>
      </c>
      <c r="D20" s="10">
        <v>2</v>
      </c>
      <c r="E20" s="10">
        <v>1</v>
      </c>
      <c r="F20" s="10">
        <v>1</v>
      </c>
      <c r="G20" s="12">
        <f t="shared" si="0"/>
        <v>5</v>
      </c>
      <c r="H20" s="10">
        <v>2</v>
      </c>
      <c r="I20" s="10">
        <v>2</v>
      </c>
      <c r="J20" s="10">
        <v>0</v>
      </c>
      <c r="K20" s="10">
        <v>2</v>
      </c>
      <c r="L20" s="10">
        <v>2</v>
      </c>
      <c r="M20" s="12">
        <f t="shared" si="1"/>
        <v>5</v>
      </c>
      <c r="N20" s="10">
        <v>1</v>
      </c>
      <c r="O20" s="10">
        <v>2</v>
      </c>
      <c r="P20" s="10">
        <v>1</v>
      </c>
      <c r="Q20" s="10">
        <v>1</v>
      </c>
      <c r="R20" s="10">
        <v>0</v>
      </c>
      <c r="S20" s="12">
        <f t="shared" si="2"/>
        <v>4</v>
      </c>
      <c r="T20" s="10">
        <v>0</v>
      </c>
      <c r="U20" s="10">
        <v>0</v>
      </c>
      <c r="V20" s="10">
        <v>0</v>
      </c>
      <c r="W20" s="10">
        <v>2</v>
      </c>
      <c r="X20" s="10">
        <v>2</v>
      </c>
      <c r="Y20" s="12">
        <f t="shared" si="3"/>
        <v>4</v>
      </c>
      <c r="Z20" s="10"/>
      <c r="AA20" s="10"/>
      <c r="AB20" s="10"/>
      <c r="AC20" s="10"/>
      <c r="AD20" s="10"/>
      <c r="AE20" s="3" t="str">
        <f t="shared" si="4"/>
        <v> </v>
      </c>
      <c r="AF20" s="11">
        <v>5</v>
      </c>
      <c r="AG20" s="11">
        <v>5</v>
      </c>
      <c r="AH20" s="11">
        <v>5</v>
      </c>
      <c r="AI20" s="11">
        <v>5</v>
      </c>
      <c r="AJ20" s="11"/>
      <c r="AK20" s="11"/>
      <c r="AL20" s="12"/>
      <c r="AM20" s="12"/>
      <c r="AN20" s="12"/>
      <c r="AO20" s="12"/>
      <c r="AP20" s="13">
        <f t="shared" si="5"/>
        <v>4.75</v>
      </c>
      <c r="AQ20" s="25" t="str">
        <f t="shared" si="6"/>
        <v>моисеева мария</v>
      </c>
      <c r="AR20" s="28"/>
    </row>
    <row r="21" spans="1:44" ht="16.5" customHeight="1">
      <c r="A21" s="25" t="s">
        <v>1</v>
      </c>
      <c r="B21" s="10">
        <v>2</v>
      </c>
      <c r="C21" s="10">
        <v>2</v>
      </c>
      <c r="D21" s="10">
        <v>2</v>
      </c>
      <c r="E21" s="10">
        <v>2</v>
      </c>
      <c r="F21" s="10">
        <v>1</v>
      </c>
      <c r="G21" s="12">
        <f t="shared" si="0"/>
        <v>5</v>
      </c>
      <c r="H21" s="10">
        <v>0</v>
      </c>
      <c r="I21" s="10">
        <v>2</v>
      </c>
      <c r="J21" s="10">
        <v>0</v>
      </c>
      <c r="K21" s="10">
        <v>1</v>
      </c>
      <c r="L21" s="10">
        <v>0</v>
      </c>
      <c r="M21" s="12">
        <f t="shared" si="1"/>
        <v>3</v>
      </c>
      <c r="N21" s="10">
        <v>2</v>
      </c>
      <c r="O21" s="10">
        <v>0</v>
      </c>
      <c r="P21" s="10">
        <v>0</v>
      </c>
      <c r="Q21" s="10">
        <v>0</v>
      </c>
      <c r="R21" s="10">
        <v>1</v>
      </c>
      <c r="S21" s="12">
        <f t="shared" si="2"/>
        <v>3</v>
      </c>
      <c r="T21" s="10">
        <v>2</v>
      </c>
      <c r="U21" s="10">
        <v>2</v>
      </c>
      <c r="V21" s="10">
        <v>0</v>
      </c>
      <c r="W21" s="10">
        <v>0</v>
      </c>
      <c r="X21" s="10">
        <v>0</v>
      </c>
      <c r="Y21" s="12">
        <f t="shared" si="3"/>
        <v>4</v>
      </c>
      <c r="Z21" s="10">
        <v>0</v>
      </c>
      <c r="AA21" s="10"/>
      <c r="AB21" s="10"/>
      <c r="AC21" s="10"/>
      <c r="AD21" s="10"/>
      <c r="AE21" s="3" t="str">
        <f t="shared" si="4"/>
        <v> </v>
      </c>
      <c r="AF21" s="11">
        <v>5</v>
      </c>
      <c r="AG21" s="11">
        <v>5</v>
      </c>
      <c r="AH21" s="11">
        <v>4</v>
      </c>
      <c r="AI21" s="11">
        <v>5</v>
      </c>
      <c r="AJ21" s="11"/>
      <c r="AK21" s="11"/>
      <c r="AL21" s="12"/>
      <c r="AM21" s="12"/>
      <c r="AN21" s="12"/>
      <c r="AO21" s="12"/>
      <c r="AP21" s="13">
        <f t="shared" si="5"/>
        <v>4.25</v>
      </c>
      <c r="AQ21" s="25" t="str">
        <f t="shared" si="6"/>
        <v>назаров иван</v>
      </c>
      <c r="AR21" s="28"/>
    </row>
    <row r="22" spans="1:44" ht="16.5" customHeight="1">
      <c r="A22" s="25" t="s">
        <v>2</v>
      </c>
      <c r="B22" s="10">
        <v>0</v>
      </c>
      <c r="C22" s="10">
        <v>1</v>
      </c>
      <c r="D22" s="10">
        <v>0</v>
      </c>
      <c r="E22" s="10">
        <v>1</v>
      </c>
      <c r="F22" s="10">
        <v>0</v>
      </c>
      <c r="G22" s="12">
        <f t="shared" si="0"/>
        <v>3</v>
      </c>
      <c r="H22" s="10">
        <v>0</v>
      </c>
      <c r="I22" s="10">
        <v>2</v>
      </c>
      <c r="J22" s="10">
        <v>0</v>
      </c>
      <c r="K22" s="10">
        <v>2</v>
      </c>
      <c r="L22" s="10">
        <v>0</v>
      </c>
      <c r="M22" s="12">
        <f t="shared" si="1"/>
        <v>4</v>
      </c>
      <c r="N22" s="10">
        <v>2</v>
      </c>
      <c r="O22" s="10">
        <v>2</v>
      </c>
      <c r="P22" s="10">
        <v>2</v>
      </c>
      <c r="Q22" s="10">
        <v>1</v>
      </c>
      <c r="R22" s="10">
        <v>1</v>
      </c>
      <c r="S22" s="12">
        <f t="shared" si="2"/>
        <v>5</v>
      </c>
      <c r="T22" s="10">
        <v>2</v>
      </c>
      <c r="U22" s="10">
        <v>1</v>
      </c>
      <c r="V22" s="10">
        <v>1</v>
      </c>
      <c r="W22" s="10">
        <v>0</v>
      </c>
      <c r="X22" s="10">
        <v>2</v>
      </c>
      <c r="Y22" s="12">
        <f t="shared" si="3"/>
        <v>5</v>
      </c>
      <c r="Z22" s="10"/>
      <c r="AA22" s="10"/>
      <c r="AB22" s="10"/>
      <c r="AC22" s="10"/>
      <c r="AD22" s="10"/>
      <c r="AE22" s="3" t="str">
        <f t="shared" si="4"/>
        <v> </v>
      </c>
      <c r="AF22" s="11">
        <v>3</v>
      </c>
      <c r="AG22" s="11">
        <v>4</v>
      </c>
      <c r="AH22" s="11">
        <v>5</v>
      </c>
      <c r="AI22" s="11">
        <v>5</v>
      </c>
      <c r="AJ22" s="11"/>
      <c r="AK22" s="11"/>
      <c r="AL22" s="12"/>
      <c r="AM22" s="12"/>
      <c r="AN22" s="12"/>
      <c r="AO22" s="12"/>
      <c r="AP22" s="13">
        <f t="shared" si="5"/>
        <v>4.25</v>
      </c>
      <c r="AQ22" s="25" t="str">
        <f t="shared" si="6"/>
        <v>скрипниченко илья</v>
      </c>
      <c r="AR22" s="28"/>
    </row>
    <row r="23" spans="1:44" ht="16.5" customHeight="1">
      <c r="A23" s="25" t="s">
        <v>3</v>
      </c>
      <c r="B23" s="10">
        <v>0</v>
      </c>
      <c r="C23" s="10">
        <v>2</v>
      </c>
      <c r="D23" s="10">
        <v>0</v>
      </c>
      <c r="E23" s="10">
        <v>0</v>
      </c>
      <c r="F23" s="10">
        <v>1</v>
      </c>
      <c r="G23" s="12">
        <f t="shared" si="0"/>
        <v>3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f t="shared" si="1"/>
        <v>2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2">
        <f t="shared" si="2"/>
        <v>2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2">
        <f t="shared" si="3"/>
        <v>2</v>
      </c>
      <c r="Z23" s="10"/>
      <c r="AA23" s="10"/>
      <c r="AB23" s="10"/>
      <c r="AC23" s="10"/>
      <c r="AD23" s="10"/>
      <c r="AE23" s="3" t="str">
        <f t="shared" si="4"/>
        <v> </v>
      </c>
      <c r="AF23" s="11">
        <v>2</v>
      </c>
      <c r="AG23" s="11">
        <v>2</v>
      </c>
      <c r="AH23" s="11">
        <v>2</v>
      </c>
      <c r="AI23" s="11">
        <v>2</v>
      </c>
      <c r="AJ23" s="11"/>
      <c r="AK23" s="11"/>
      <c r="AL23" s="12"/>
      <c r="AM23" s="12"/>
      <c r="AN23" s="12"/>
      <c r="AO23" s="12"/>
      <c r="AP23" s="13">
        <f t="shared" si="5"/>
        <v>2.125</v>
      </c>
      <c r="AQ23" s="25" t="str">
        <f t="shared" si="6"/>
        <v>титов александр</v>
      </c>
      <c r="AR23" s="28"/>
    </row>
    <row r="24" spans="1:44" ht="16.5" customHeight="1">
      <c r="A24" s="25" t="s">
        <v>4</v>
      </c>
      <c r="B24" s="10">
        <v>0</v>
      </c>
      <c r="C24" s="10">
        <v>0</v>
      </c>
      <c r="D24" s="10">
        <v>2</v>
      </c>
      <c r="E24" s="10">
        <v>1</v>
      </c>
      <c r="F24" s="10">
        <v>1</v>
      </c>
      <c r="G24" s="12">
        <f t="shared" si="0"/>
        <v>4</v>
      </c>
      <c r="H24" s="10">
        <v>2</v>
      </c>
      <c r="I24" s="10">
        <v>0</v>
      </c>
      <c r="J24" s="10">
        <v>2</v>
      </c>
      <c r="K24" s="10">
        <v>1</v>
      </c>
      <c r="L24" s="10">
        <v>2</v>
      </c>
      <c r="M24" s="12">
        <f t="shared" si="1"/>
        <v>5</v>
      </c>
      <c r="N24" s="10">
        <v>2</v>
      </c>
      <c r="O24" s="10">
        <v>2</v>
      </c>
      <c r="P24" s="10">
        <v>0</v>
      </c>
      <c r="Q24" s="10">
        <v>0</v>
      </c>
      <c r="R24" s="10">
        <v>1</v>
      </c>
      <c r="S24" s="12">
        <f t="shared" si="2"/>
        <v>4</v>
      </c>
      <c r="T24" s="10">
        <v>0</v>
      </c>
      <c r="U24" s="10">
        <v>1</v>
      </c>
      <c r="V24" s="10">
        <v>0</v>
      </c>
      <c r="W24" s="10">
        <v>1</v>
      </c>
      <c r="X24" s="10">
        <v>1</v>
      </c>
      <c r="Y24" s="12">
        <f t="shared" si="3"/>
        <v>3</v>
      </c>
      <c r="Z24" s="10"/>
      <c r="AA24" s="10"/>
      <c r="AB24" s="10"/>
      <c r="AC24" s="10"/>
      <c r="AD24" s="10"/>
      <c r="AE24" s="3" t="str">
        <f t="shared" si="4"/>
        <v> </v>
      </c>
      <c r="AF24" s="11">
        <v>4</v>
      </c>
      <c r="AG24" s="11">
        <v>5</v>
      </c>
      <c r="AH24" s="11">
        <v>5</v>
      </c>
      <c r="AI24" s="11">
        <v>5</v>
      </c>
      <c r="AJ24" s="11"/>
      <c r="AK24" s="11"/>
      <c r="AL24" s="12"/>
      <c r="AM24" s="12"/>
      <c r="AN24" s="12"/>
      <c r="AO24" s="12"/>
      <c r="AP24" s="13">
        <f t="shared" si="5"/>
        <v>4.375</v>
      </c>
      <c r="AQ24" s="25" t="str">
        <f t="shared" si="6"/>
        <v>чеглова ирина</v>
      </c>
      <c r="AR24" s="28"/>
    </row>
    <row r="25" spans="1:44" ht="16.5" customHeight="1">
      <c r="A25" s="25" t="s">
        <v>5</v>
      </c>
      <c r="B25" s="10">
        <v>2</v>
      </c>
      <c r="C25" s="10">
        <v>2</v>
      </c>
      <c r="D25" s="10">
        <v>0</v>
      </c>
      <c r="E25" s="10">
        <v>2</v>
      </c>
      <c r="F25" s="10">
        <v>0</v>
      </c>
      <c r="G25" s="12">
        <f t="shared" si="0"/>
        <v>5</v>
      </c>
      <c r="H25" s="10">
        <v>0</v>
      </c>
      <c r="I25" s="10">
        <v>2</v>
      </c>
      <c r="J25" s="10">
        <v>2</v>
      </c>
      <c r="K25" s="10">
        <v>2</v>
      </c>
      <c r="L25" s="10">
        <v>1</v>
      </c>
      <c r="M25" s="12">
        <f t="shared" si="1"/>
        <v>5</v>
      </c>
      <c r="N25" s="10">
        <v>1</v>
      </c>
      <c r="O25" s="10">
        <v>2</v>
      </c>
      <c r="P25" s="10">
        <v>2</v>
      </c>
      <c r="Q25" s="10">
        <v>0</v>
      </c>
      <c r="R25" s="10">
        <v>0</v>
      </c>
      <c r="S25" s="12">
        <f t="shared" si="2"/>
        <v>4</v>
      </c>
      <c r="T25" s="10">
        <v>0</v>
      </c>
      <c r="U25" s="10">
        <v>0</v>
      </c>
      <c r="V25" s="10">
        <v>2</v>
      </c>
      <c r="W25" s="10">
        <v>1</v>
      </c>
      <c r="X25" s="10">
        <v>0</v>
      </c>
      <c r="Y25" s="12">
        <f t="shared" si="3"/>
        <v>3</v>
      </c>
      <c r="Z25" s="10"/>
      <c r="AA25" s="10"/>
      <c r="AB25" s="10"/>
      <c r="AC25" s="10"/>
      <c r="AD25" s="10"/>
      <c r="AE25" s="3" t="str">
        <f t="shared" si="4"/>
        <v> </v>
      </c>
      <c r="AF25" s="11">
        <v>4</v>
      </c>
      <c r="AG25" s="11">
        <v>5</v>
      </c>
      <c r="AH25" s="11">
        <v>4</v>
      </c>
      <c r="AI25" s="11">
        <v>4</v>
      </c>
      <c r="AJ25" s="11"/>
      <c r="AK25" s="11"/>
      <c r="AL25" s="12"/>
      <c r="AM25" s="12"/>
      <c r="AN25" s="12"/>
      <c r="AO25" s="12"/>
      <c r="AP25" s="13">
        <f t="shared" si="5"/>
        <v>4.25</v>
      </c>
      <c r="AQ25" s="25" t="str">
        <f t="shared" si="6"/>
        <v>эльканова софия</v>
      </c>
      <c r="AR25" s="28"/>
    </row>
    <row r="26" spans="1:45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 t="s">
        <v>6</v>
      </c>
      <c r="AG26" s="15" t="s">
        <v>7</v>
      </c>
      <c r="AH26" s="15" t="s">
        <v>8</v>
      </c>
      <c r="AI26" s="15" t="s">
        <v>9</v>
      </c>
      <c r="AJ26" s="15"/>
      <c r="AK26" s="15"/>
      <c r="AL26" s="15" t="s">
        <v>10</v>
      </c>
      <c r="AM26" s="15"/>
      <c r="AN26" s="15"/>
      <c r="AO26" s="15"/>
      <c r="AP26" s="15"/>
      <c r="AQ26" s="15"/>
      <c r="AR26" s="30"/>
      <c r="AS26" s="19"/>
    </row>
    <row r="27" spans="1:45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 t="s">
        <v>11</v>
      </c>
      <c r="AG27" s="15" t="s">
        <v>12</v>
      </c>
      <c r="AH27" s="15" t="s">
        <v>13</v>
      </c>
      <c r="AI27" s="15" t="s">
        <v>14</v>
      </c>
      <c r="AJ27" s="15"/>
      <c r="AK27" s="15"/>
      <c r="AL27" s="15" t="s">
        <v>15</v>
      </c>
      <c r="AM27" s="15"/>
      <c r="AN27" s="15"/>
      <c r="AO27" s="15"/>
      <c r="AP27" s="15"/>
      <c r="AQ27" s="15"/>
      <c r="AR27" s="30"/>
      <c r="AS27" s="19"/>
    </row>
    <row r="28" spans="1:45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16</v>
      </c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30"/>
      <c r="AS28" s="19"/>
    </row>
    <row r="29" spans="1:45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30"/>
      <c r="AS29" s="18"/>
    </row>
    <row r="30" spans="1:45" ht="13.5" customHeight="1">
      <c r="A30" s="15" t="s">
        <v>17</v>
      </c>
      <c r="B30" s="15" t="s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s">
        <v>19</v>
      </c>
      <c r="N30" s="15"/>
      <c r="O30" s="15"/>
      <c r="P30" s="15"/>
      <c r="Q30" s="15"/>
      <c r="R30" s="15"/>
      <c r="S30" s="30"/>
      <c r="T30" s="30"/>
      <c r="U30" s="30"/>
      <c r="V30" s="30"/>
      <c r="W30" s="30"/>
      <c r="X30" s="30"/>
      <c r="Y30" s="15"/>
      <c r="Z30" s="15"/>
      <c r="AA30" s="15"/>
      <c r="AB30" s="15"/>
      <c r="AC30" s="15"/>
      <c r="AD30" s="15"/>
      <c r="AE30" s="15"/>
      <c r="AF30" s="15" t="s">
        <v>20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30"/>
      <c r="AS30" s="18"/>
    </row>
    <row r="31" spans="1:45" ht="13.5" customHeight="1">
      <c r="A31" s="15" t="s">
        <v>21</v>
      </c>
      <c r="B31" s="15" t="s">
        <v>22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23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24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8"/>
      <c r="AS31" s="18"/>
    </row>
    <row r="32" spans="1:45" ht="13.5" customHeight="1">
      <c r="A32" s="15" t="s">
        <v>25</v>
      </c>
      <c r="B32" s="15" t="s">
        <v>26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27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 t="s">
        <v>28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8"/>
      <c r="AS32" s="18"/>
    </row>
    <row r="33" spans="1:45" ht="13.5" customHeight="1">
      <c r="A33" s="15" t="s">
        <v>29</v>
      </c>
      <c r="B33" s="1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8"/>
      <c r="AS33" s="18"/>
    </row>
    <row r="34" spans="1:45" ht="13.5" customHeight="1">
      <c r="A34" s="15" t="s">
        <v>31</v>
      </c>
      <c r="B34" s="15" t="s">
        <v>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33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8"/>
      <c r="AS34" s="18"/>
    </row>
    <row r="35" spans="1:45" ht="13.5" customHeight="1">
      <c r="A35" s="15" t="s">
        <v>34</v>
      </c>
      <c r="B35" s="15" t="s">
        <v>35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8"/>
      <c r="AS35" s="18"/>
    </row>
    <row r="36" spans="1:45" ht="13.5" customHeight="1">
      <c r="A36" s="15" t="s">
        <v>36</v>
      </c>
      <c r="B36" s="15" t="s">
        <v>37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30"/>
      <c r="AR36" s="18"/>
      <c r="AS36" s="18"/>
    </row>
    <row r="37" spans="1:45" ht="13.5" customHeight="1">
      <c r="A37" s="15" t="s">
        <v>38</v>
      </c>
      <c r="B37" s="15" t="s">
        <v>39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30"/>
      <c r="AR37" s="18"/>
      <c r="AS37" s="18"/>
    </row>
    <row r="38" spans="1:45" ht="13.5" customHeight="1">
      <c r="A38" s="15" t="s">
        <v>40</v>
      </c>
      <c r="B38" s="15" t="s">
        <v>41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8"/>
      <c r="AS38" s="18"/>
    </row>
    <row r="39" spans="1:45" ht="13.5" customHeight="1">
      <c r="A39" s="15" t="s">
        <v>42</v>
      </c>
      <c r="B39" s="15" t="s">
        <v>43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8"/>
      <c r="AS39" s="18"/>
    </row>
    <row r="40" spans="1:45" ht="13.5" customHeight="1">
      <c r="A40" s="15" t="s">
        <v>44</v>
      </c>
      <c r="B40" s="15" t="s">
        <v>45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8"/>
      <c r="AS40" s="18"/>
    </row>
    <row r="41" spans="1:45" ht="13.5" customHeight="1">
      <c r="A41" s="15" t="s">
        <v>46</v>
      </c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8"/>
      <c r="AS41" s="18"/>
    </row>
    <row r="42" spans="1:45" ht="13.5" customHeight="1">
      <c r="A42" s="15" t="s">
        <v>48</v>
      </c>
      <c r="B42" s="15" t="s">
        <v>49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8"/>
      <c r="AS42" s="18"/>
    </row>
    <row r="43" spans="1:45" ht="13.5" customHeight="1">
      <c r="A43" s="15" t="s">
        <v>50</v>
      </c>
      <c r="B43" s="15" t="s">
        <v>51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8"/>
      <c r="AS43" s="18"/>
    </row>
    <row r="44" spans="1:45" ht="13.5" customHeight="1">
      <c r="A44" s="15" t="s">
        <v>52</v>
      </c>
      <c r="B44" s="15" t="s">
        <v>53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8"/>
      <c r="AS44" s="18"/>
    </row>
    <row r="45" spans="1:45" ht="13.5" customHeight="1">
      <c r="A45" s="15" t="s">
        <v>54</v>
      </c>
      <c r="B45" s="15" t="s">
        <v>55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8"/>
      <c r="AS45" s="18"/>
    </row>
    <row r="46" spans="1:45" ht="13.5" customHeight="1">
      <c r="A46" s="15" t="s">
        <v>56</v>
      </c>
      <c r="B46" s="15" t="s">
        <v>57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8"/>
      <c r="AS46" s="18"/>
    </row>
    <row r="47" spans="1:45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8"/>
      <c r="AS47" s="18"/>
    </row>
    <row r="48" spans="1:45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8"/>
      <c r="AS48" s="18"/>
    </row>
    <row r="49" spans="1:45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8"/>
    </row>
    <row r="50" spans="1:45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20"/>
      <c r="AS50" s="20"/>
    </row>
    <row r="51" spans="1:45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20"/>
      <c r="AS51" s="20"/>
    </row>
    <row r="52" spans="1:45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20"/>
      <c r="AS52" s="20"/>
    </row>
    <row r="53" spans="1:45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20"/>
      <c r="AS53" s="20"/>
    </row>
    <row r="54" spans="1:45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20"/>
      <c r="AS54" s="20"/>
    </row>
    <row r="55" spans="1:45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20"/>
      <c r="AS55" s="20"/>
    </row>
    <row r="56" spans="1:45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20"/>
      <c r="AS56" s="20"/>
    </row>
    <row r="57" spans="1:45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16"/>
      <c r="AQ57" s="20"/>
      <c r="AR57" s="20"/>
      <c r="AS57" s="20"/>
    </row>
    <row r="58" spans="1:45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16"/>
      <c r="AQ58" s="20"/>
      <c r="AR58" s="20"/>
      <c r="AS58" s="20"/>
    </row>
    <row r="59" spans="1:45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16"/>
      <c r="AQ59" s="20"/>
      <c r="AR59" s="20"/>
      <c r="AS59" s="20"/>
    </row>
    <row r="60" spans="1:45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16"/>
      <c r="AQ60" s="20"/>
      <c r="AR60" s="20"/>
      <c r="AS60" s="20"/>
    </row>
    <row r="61" spans="1:45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16"/>
      <c r="AQ61" s="20"/>
      <c r="AR61" s="20"/>
      <c r="AS61" s="20"/>
    </row>
    <row r="62" spans="1:45" ht="13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16"/>
      <c r="AQ62" s="20"/>
      <c r="AR62" s="20"/>
      <c r="AS62" s="20"/>
    </row>
    <row r="63" spans="1:45" ht="13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16"/>
      <c r="AQ63" s="20"/>
      <c r="AR63" s="20"/>
      <c r="AS63" s="20"/>
    </row>
    <row r="64" spans="1:45" ht="1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1:45" ht="13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1:45" ht="13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5" ht="13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1:45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</row>
    <row r="69" spans="1:45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</row>
    <row r="70" spans="1:45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22" customWidth="1"/>
    <col min="2" max="2" width="18.00390625" style="22" customWidth="1"/>
    <col min="3" max="3" width="5.00390625" style="23" customWidth="1"/>
    <col min="4" max="4" width="2.00390625" style="49" customWidth="1"/>
    <col min="5" max="16384" width="11.00390625" style="22" customWidth="1"/>
  </cols>
  <sheetData>
    <row r="1" spans="1:5" ht="13.5" customHeight="1">
      <c r="A1" s="33">
        <v>1</v>
      </c>
      <c r="B1" s="34" t="str">
        <f>'9А-Б'!A1</f>
        <v>башинский фёдор</v>
      </c>
      <c r="C1" s="35">
        <f>'9А-Б'!AP1</f>
        <v>4.6</v>
      </c>
      <c r="D1" s="36"/>
      <c r="E1" s="26"/>
    </row>
    <row r="2" spans="1:5" ht="13.5" customHeight="1">
      <c r="A2" s="31">
        <v>2</v>
      </c>
      <c r="B2" s="37" t="str">
        <f>'9А-Б'!A2</f>
        <v>буздин иван</v>
      </c>
      <c r="C2" s="38">
        <f>'9А-Б'!AP2</f>
        <v>4.333333333333333</v>
      </c>
      <c r="D2" s="39"/>
      <c r="E2" s="26"/>
    </row>
    <row r="3" spans="1:5" ht="13.5" customHeight="1">
      <c r="A3" s="31">
        <v>3</v>
      </c>
      <c r="B3" s="37" t="str">
        <f>'9А-Б'!A3</f>
        <v>васюнин борислав</v>
      </c>
      <c r="C3" s="38">
        <f>'9А-Б'!AP3</f>
        <v>4.4</v>
      </c>
      <c r="D3" s="39"/>
      <c r="E3" s="26"/>
    </row>
    <row r="4" spans="1:5" ht="13.5" customHeight="1">
      <c r="A4" s="31">
        <v>4</v>
      </c>
      <c r="B4" s="37" t="str">
        <f>'9А-Б'!A4</f>
        <v>голубович димитрий</v>
      </c>
      <c r="C4" s="38">
        <f>'9А-Б'!AP4</f>
        <v>3.8</v>
      </c>
      <c r="D4" s="39"/>
      <c r="E4" s="26"/>
    </row>
    <row r="5" spans="1:5" ht="13.5" customHeight="1">
      <c r="A5" s="31">
        <v>5</v>
      </c>
      <c r="B5" s="37" t="str">
        <f>'9А-Б'!A5</f>
        <v>дегтерев михаил</v>
      </c>
      <c r="C5" s="38">
        <f>'9А-Б'!AP5</f>
        <v>5</v>
      </c>
      <c r="D5" s="39"/>
      <c r="E5" s="26"/>
    </row>
    <row r="6" spans="1:5" ht="13.5" customHeight="1">
      <c r="A6" s="31">
        <v>6</v>
      </c>
      <c r="B6" s="37" t="str">
        <f>'9А-Б'!A6</f>
        <v>долгополова анна</v>
      </c>
      <c r="C6" s="38">
        <f>'9А-Б'!AP6</f>
        <v>4.2</v>
      </c>
      <c r="D6" s="39"/>
      <c r="E6" s="26"/>
    </row>
    <row r="7" spans="1:5" ht="13.5" customHeight="1">
      <c r="A7" s="31">
        <v>7</v>
      </c>
      <c r="B7" s="37" t="str">
        <f>'9А-Б'!A7</f>
        <v>задеба никита</v>
      </c>
      <c r="C7" s="38">
        <f>'9А-Б'!AP7</f>
        <v>2.75</v>
      </c>
      <c r="D7" s="39"/>
      <c r="E7" s="26"/>
    </row>
    <row r="8" spans="1:5" ht="13.5" customHeight="1">
      <c r="A8" s="31">
        <v>8</v>
      </c>
      <c r="B8" s="37" t="str">
        <f>'9А-Б'!A8</f>
        <v>калпаксиди александр</v>
      </c>
      <c r="C8" s="38">
        <f>'9А-Б'!AP8</f>
        <v>3</v>
      </c>
      <c r="D8" s="39"/>
      <c r="E8" s="26"/>
    </row>
    <row r="9" spans="1:5" ht="13.5" customHeight="1">
      <c r="A9" s="31">
        <v>9</v>
      </c>
      <c r="B9" s="37" t="str">
        <f>'9А-Б'!A9</f>
        <v>канарёва ксения</v>
      </c>
      <c r="C9" s="38">
        <f>'9А-Б'!AP9</f>
        <v>3.75</v>
      </c>
      <c r="D9" s="39"/>
      <c r="E9" s="26"/>
    </row>
    <row r="10" spans="1:5" ht="13.5" customHeight="1">
      <c r="A10" s="31">
        <v>10</v>
      </c>
      <c r="B10" s="37" t="str">
        <f>'9А-Б'!A10</f>
        <v>касерес никита</v>
      </c>
      <c r="C10" s="38">
        <f>'9А-Б'!AP10</f>
        <v>3.4</v>
      </c>
      <c r="D10" s="39"/>
      <c r="E10" s="26"/>
    </row>
    <row r="11" spans="1:5" ht="13.5" customHeight="1">
      <c r="A11" s="31">
        <v>11</v>
      </c>
      <c r="B11" s="37" t="e">
        <f>'9А-Б'!#REF!</f>
        <v>#REF!</v>
      </c>
      <c r="C11" s="40" t="e">
        <f>'9А-Б'!#REF!</f>
        <v>#REF!</v>
      </c>
      <c r="D11" s="39"/>
      <c r="E11" s="26"/>
    </row>
    <row r="12" spans="1:5" ht="13.5" customHeight="1">
      <c r="A12" s="31">
        <v>12</v>
      </c>
      <c r="B12" s="37" t="str">
        <f>'9А-Б'!A11</f>
        <v>королёва софия</v>
      </c>
      <c r="C12" s="38">
        <f>'9А-Б'!AP11</f>
        <v>3.4</v>
      </c>
      <c r="D12" s="39"/>
      <c r="E12" s="26"/>
    </row>
    <row r="13" spans="1:5" ht="13.5" customHeight="1">
      <c r="A13" s="31">
        <v>13</v>
      </c>
      <c r="B13" s="37" t="str">
        <f>'9А-Б'!A12</f>
        <v>коротков максим</v>
      </c>
      <c r="C13" s="38">
        <f>'9А-Б'!AP12</f>
        <v>3.8</v>
      </c>
      <c r="D13" s="39"/>
      <c r="E13" s="26"/>
    </row>
    <row r="14" spans="1:5" ht="13.5" customHeight="1">
      <c r="A14" s="31">
        <v>14</v>
      </c>
      <c r="B14" s="37" t="str">
        <f>'9А-Б'!A13</f>
        <v>кремнёва екатерина</v>
      </c>
      <c r="C14" s="38">
        <f>'9А-Б'!AP13</f>
        <v>3.8</v>
      </c>
      <c r="D14" s="39"/>
      <c r="E14" s="26"/>
    </row>
    <row r="15" spans="1:5" ht="13.5" customHeight="1">
      <c r="A15" s="31">
        <v>15</v>
      </c>
      <c r="B15" s="37" t="str">
        <f>'9А-Б'!A14</f>
        <v>куцуров михаил</v>
      </c>
      <c r="C15" s="38">
        <f>'9А-Б'!AP14</f>
        <v>4</v>
      </c>
      <c r="D15" s="39"/>
      <c r="E15" s="26"/>
    </row>
    <row r="16" spans="1:5" ht="13.5" customHeight="1">
      <c r="A16" s="31">
        <v>16</v>
      </c>
      <c r="B16" s="37" t="str">
        <f>'9А-Б'!A15</f>
        <v>малахова марианна</v>
      </c>
      <c r="C16" s="38">
        <f>'9А-Б'!AP15</f>
        <v>4.25</v>
      </c>
      <c r="D16" s="39"/>
      <c r="E16" s="26"/>
    </row>
    <row r="17" spans="1:5" ht="13.5" customHeight="1">
      <c r="A17" s="31">
        <v>17</v>
      </c>
      <c r="B17" s="37" t="str">
        <f>'9А-Б'!A16</f>
        <v>мацкевич анна</v>
      </c>
      <c r="C17" s="38">
        <f>'9А-Б'!AP16</f>
        <v>3.8</v>
      </c>
      <c r="D17" s="39"/>
      <c r="E17" s="26"/>
    </row>
    <row r="18" spans="1:5" ht="13.5" customHeight="1">
      <c r="A18" s="31">
        <v>18</v>
      </c>
      <c r="B18" s="37" t="str">
        <f>'9А-Б'!A17</f>
        <v>михеев арсений</v>
      </c>
      <c r="C18" s="38">
        <f>'9А-Б'!AP17</f>
        <v>4</v>
      </c>
      <c r="D18" s="39"/>
      <c r="E18" s="26"/>
    </row>
    <row r="19" spans="1:5" ht="13.5" customHeight="1">
      <c r="A19" s="31">
        <v>19</v>
      </c>
      <c r="B19" s="37" t="str">
        <f>'9А-Б'!A18</f>
        <v>мишин илья</v>
      </c>
      <c r="C19" s="38">
        <f>'9А-Б'!AP18</f>
        <v>3.8</v>
      </c>
      <c r="D19" s="39"/>
      <c r="E19" s="26"/>
    </row>
    <row r="20" spans="1:5" ht="13.5" customHeight="1">
      <c r="A20" s="31">
        <v>20</v>
      </c>
      <c r="B20" s="37" t="str">
        <f>'9А-Б'!A19</f>
        <v>мищенко александр</v>
      </c>
      <c r="C20" s="38">
        <f>'9А-Б'!AP19</f>
        <v>2.4</v>
      </c>
      <c r="D20" s="39"/>
      <c r="E20" s="26"/>
    </row>
    <row r="21" spans="1:5" ht="13.5" customHeight="1">
      <c r="A21" s="31">
        <v>21</v>
      </c>
      <c r="B21" s="37" t="str">
        <f>'9А-Б'!A20</f>
        <v>никитина анастасия</v>
      </c>
      <c r="C21" s="38">
        <f>'9А-Б'!AP20</f>
        <v>3.4</v>
      </c>
      <c r="D21" s="39"/>
      <c r="E21" s="26"/>
    </row>
    <row r="22" spans="1:5" ht="13.5" customHeight="1">
      <c r="A22" s="31">
        <v>22</v>
      </c>
      <c r="B22" s="37" t="str">
        <f>'9А-Б'!A21</f>
        <v>онищенко любовь</v>
      </c>
      <c r="C22" s="38">
        <f>'9А-Б'!AP21</f>
        <v>3.6</v>
      </c>
      <c r="D22" s="39"/>
      <c r="E22" s="26"/>
    </row>
    <row r="23" spans="1:5" ht="13.5" customHeight="1">
      <c r="A23" s="31">
        <v>23</v>
      </c>
      <c r="B23" s="37" t="str">
        <f>'9А-Б'!A22</f>
        <v>седых артемий</v>
      </c>
      <c r="C23" s="38">
        <f>'9А-Б'!AP22</f>
        <v>4.2</v>
      </c>
      <c r="D23" s="39"/>
      <c r="E23" s="26"/>
    </row>
    <row r="24" spans="1:5" ht="13.5" customHeight="1">
      <c r="A24" s="31">
        <v>24</v>
      </c>
      <c r="B24" s="37" t="str">
        <f>'9А-Б'!A23</f>
        <v>скоробогатов максим</v>
      </c>
      <c r="C24" s="38">
        <f>'9А-Б'!AP23</f>
        <v>2.8</v>
      </c>
      <c r="D24" s="39"/>
      <c r="E24" s="26"/>
    </row>
    <row r="25" spans="1:5" ht="17.25" customHeight="1">
      <c r="A25" s="31">
        <v>25</v>
      </c>
      <c r="B25" s="37" t="str">
        <f>'9А-Б'!A24</f>
        <v>филиппов никита</v>
      </c>
      <c r="C25" s="38">
        <f>'9А-Б'!AP24</f>
        <v>4.25</v>
      </c>
      <c r="D25" s="39"/>
      <c r="E25" s="26"/>
    </row>
    <row r="26" spans="1:5" ht="13.5" customHeight="1">
      <c r="A26" s="31">
        <v>26</v>
      </c>
      <c r="B26" s="37" t="str">
        <f>'9А-Б'!A25</f>
        <v>хоменко ярослав</v>
      </c>
      <c r="C26" s="38">
        <f>'9А-Б'!AP25</f>
        <v>5</v>
      </c>
      <c r="D26" s="41"/>
      <c r="E26" s="26"/>
    </row>
    <row r="27" spans="1:5" ht="13.5" customHeight="1">
      <c r="A27" s="31">
        <v>27</v>
      </c>
      <c r="B27" s="37" t="str">
        <f>'9А-Б'!A26</f>
        <v>чистякова мария</v>
      </c>
      <c r="C27" s="38">
        <f>'9А-Б'!AP26</f>
        <v>4</v>
      </c>
      <c r="D27" s="41"/>
      <c r="E27" s="26"/>
    </row>
    <row r="28" spans="1:5" ht="13.5" customHeight="1">
      <c r="A28" s="31">
        <v>28</v>
      </c>
      <c r="B28" s="42" t="e">
        <f>'9Б-Б'!#REF!</f>
        <v>#REF!</v>
      </c>
      <c r="C28" s="40" t="e">
        <f>'9Б-Б'!#REF!</f>
        <v>#REF!</v>
      </c>
      <c r="D28" s="41"/>
      <c r="E28" s="26"/>
    </row>
    <row r="29" spans="1:5" ht="13.5" customHeight="1">
      <c r="A29" s="31">
        <v>29</v>
      </c>
      <c r="B29" s="42" t="str">
        <f>'9Б-Б'!A1</f>
        <v>брайчун тимофей</v>
      </c>
      <c r="C29" s="38">
        <f>'9Б-Б'!AP1</f>
        <v>5</v>
      </c>
      <c r="D29" s="39"/>
      <c r="E29" s="26"/>
    </row>
    <row r="30" spans="1:5" ht="13.5" customHeight="1">
      <c r="A30" s="31">
        <v>30</v>
      </c>
      <c r="B30" s="42" t="str">
        <f>'9Б-Б'!A2</f>
        <v>бурдынюк александр</v>
      </c>
      <c r="C30" s="38">
        <f>'9Б-Б'!AP2</f>
        <v>4.833333333333333</v>
      </c>
      <c r="D30" s="39"/>
      <c r="E30" s="26"/>
    </row>
    <row r="31" spans="1:5" ht="13.5" customHeight="1">
      <c r="A31" s="31">
        <v>31</v>
      </c>
      <c r="B31" s="42" t="str">
        <f>'9Б-Б'!A3</f>
        <v>винокурова ксения</v>
      </c>
      <c r="C31" s="38">
        <f>'9Б-Б'!AP3</f>
        <v>4.5</v>
      </c>
      <c r="D31" s="39"/>
      <c r="E31" s="26"/>
    </row>
    <row r="32" spans="1:5" ht="13.5" customHeight="1">
      <c r="A32" s="31">
        <v>32</v>
      </c>
      <c r="B32" s="42" t="str">
        <f>'9Б-Б'!A4</f>
        <v>вортен евгения</v>
      </c>
      <c r="C32" s="38">
        <f>'9Б-Б'!AP4</f>
        <v>4.333333333333333</v>
      </c>
      <c r="D32" s="39"/>
      <c r="E32" s="26"/>
    </row>
    <row r="33" spans="1:5" ht="13.5" customHeight="1">
      <c r="A33" s="31">
        <v>33</v>
      </c>
      <c r="B33" s="42" t="str">
        <f>'9Б-Б'!A5</f>
        <v>есаян сергей</v>
      </c>
      <c r="C33" s="38">
        <f>'9Б-Б'!AP5</f>
        <v>4.666666666666667</v>
      </c>
      <c r="D33" s="39"/>
      <c r="E33" s="26"/>
    </row>
    <row r="34" spans="1:5" ht="13.5" customHeight="1">
      <c r="A34" s="31">
        <v>34</v>
      </c>
      <c r="B34" s="42" t="str">
        <f>'9Б-Б'!A6</f>
        <v>забарина арина</v>
      </c>
      <c r="C34" s="38">
        <f>'9Б-Б'!AP6</f>
        <v>3.8333333333333335</v>
      </c>
      <c r="D34" s="39"/>
      <c r="E34" s="26"/>
    </row>
    <row r="35" spans="1:5" ht="13.5" customHeight="1">
      <c r="A35" s="31">
        <v>35</v>
      </c>
      <c r="B35" s="42" t="str">
        <f>'9Б-Б'!A7</f>
        <v>зайцева мария</v>
      </c>
      <c r="C35" s="38">
        <f>'9Б-Б'!AP7</f>
        <v>4.833333333333333</v>
      </c>
      <c r="D35" s="39"/>
      <c r="E35" s="26"/>
    </row>
    <row r="36" spans="1:5" ht="13.5" customHeight="1">
      <c r="A36" s="31">
        <v>36</v>
      </c>
      <c r="B36" s="42" t="str">
        <f>'9Б-Б'!A8</f>
        <v>закурдаев дмитрий</v>
      </c>
      <c r="C36" s="38">
        <f>'9Б-Б'!AP8</f>
        <v>4</v>
      </c>
      <c r="D36" s="39"/>
      <c r="E36" s="26"/>
    </row>
    <row r="37" spans="1:5" ht="13.5" customHeight="1">
      <c r="A37" s="31">
        <v>37</v>
      </c>
      <c r="B37" s="42" t="str">
        <f>'9Б-Б'!A9</f>
        <v>карасёв илья</v>
      </c>
      <c r="C37" s="38">
        <f>'9Б-Б'!AP9</f>
        <v>3.8333333333333335</v>
      </c>
      <c r="D37" s="39"/>
      <c r="E37" s="26"/>
    </row>
    <row r="38" spans="1:5" ht="13.5" customHeight="1">
      <c r="A38" s="31">
        <v>38</v>
      </c>
      <c r="B38" s="42" t="str">
        <f>'9Б-Б'!A10</f>
        <v>крылова александра</v>
      </c>
      <c r="C38" s="38">
        <f>'9Б-Б'!AP10</f>
        <v>4.4</v>
      </c>
      <c r="D38" s="39"/>
      <c r="E38" s="26"/>
    </row>
    <row r="39" spans="1:5" ht="13.5" customHeight="1">
      <c r="A39" s="31">
        <v>39</v>
      </c>
      <c r="B39" s="42" t="str">
        <f>'9Б-Б'!A11</f>
        <v>куликов андрей</v>
      </c>
      <c r="C39" s="38">
        <f>'9Б-Б'!AP11</f>
        <v>4.666666666666667</v>
      </c>
      <c r="D39" s="39"/>
      <c r="E39" s="26"/>
    </row>
    <row r="40" spans="1:5" ht="13.5" customHeight="1">
      <c r="A40" s="31">
        <v>40</v>
      </c>
      <c r="B40" s="42" t="str">
        <f>'9Б-Б'!A12</f>
        <v>липаев матвей</v>
      </c>
      <c r="C40" s="38">
        <f>'9Б-Б'!AP12</f>
        <v>2.4</v>
      </c>
      <c r="D40" s="39"/>
      <c r="E40" s="26"/>
    </row>
    <row r="41" spans="1:5" ht="13.5" customHeight="1">
      <c r="A41" s="31">
        <v>41</v>
      </c>
      <c r="B41" s="42" t="str">
        <f>'9Б-Б'!A13</f>
        <v>мантуленко мария</v>
      </c>
      <c r="C41" s="38">
        <f>'9Б-Б'!AP13</f>
        <v>4.666666666666667</v>
      </c>
      <c r="D41" s="39"/>
      <c r="E41" s="26"/>
    </row>
    <row r="42" spans="1:5" ht="13.5" customHeight="1">
      <c r="A42" s="31">
        <v>42</v>
      </c>
      <c r="B42" s="42" t="str">
        <f>'9Б-Б'!A14</f>
        <v>мильшин егор</v>
      </c>
      <c r="C42" s="38">
        <f>'9Б-Б'!AP14</f>
        <v>3.3333333333333335</v>
      </c>
      <c r="D42" s="39"/>
      <c r="E42" s="26"/>
    </row>
    <row r="43" spans="1:5" ht="13.5" customHeight="1">
      <c r="A43" s="31">
        <v>43</v>
      </c>
      <c r="B43" s="42" t="e">
        <f>'9Б-Б'!#REF!</f>
        <v>#REF!</v>
      </c>
      <c r="C43" s="40" t="e">
        <f>'9Б-Б'!#REF!</f>
        <v>#REF!</v>
      </c>
      <c r="D43" s="39"/>
      <c r="E43" s="26"/>
    </row>
    <row r="44" spans="1:5" ht="13.5" customHeight="1">
      <c r="A44" s="31">
        <v>44</v>
      </c>
      <c r="B44" s="42" t="str">
        <f>'9Б-Б'!A15</f>
        <v>панов михаил</v>
      </c>
      <c r="C44" s="38">
        <f>'9Б-Б'!AP15</f>
        <v>5</v>
      </c>
      <c r="D44" s="39"/>
      <c r="E44" s="26"/>
    </row>
    <row r="45" spans="1:5" ht="13.5" customHeight="1">
      <c r="A45" s="31">
        <v>45</v>
      </c>
      <c r="B45" s="42" t="str">
        <f>'9Б-Б'!A16</f>
        <v>покатович александр</v>
      </c>
      <c r="C45" s="38">
        <f>'9Б-Б'!AP16</f>
        <v>4.5</v>
      </c>
      <c r="D45" s="39"/>
      <c r="E45" s="26"/>
    </row>
    <row r="46" spans="1:5" ht="13.5" customHeight="1">
      <c r="A46" s="31">
        <v>46</v>
      </c>
      <c r="B46" s="42" t="str">
        <f>'9Б-Б'!A17</f>
        <v>селивёрстов фёдор</v>
      </c>
      <c r="C46" s="38">
        <f>'9Б-Б'!AP17</f>
        <v>3.6666666666666665</v>
      </c>
      <c r="D46" s="39"/>
      <c r="E46" s="26"/>
    </row>
    <row r="47" spans="1:5" ht="13.5" customHeight="1">
      <c r="A47" s="31">
        <v>47</v>
      </c>
      <c r="B47" s="42" t="str">
        <f>'9Б-Б'!A18</f>
        <v>смирнов савелий</v>
      </c>
      <c r="C47" s="38">
        <f>'9Б-Б'!AP18</f>
        <v>4.5</v>
      </c>
      <c r="D47" s="39"/>
      <c r="E47" s="26"/>
    </row>
    <row r="48" spans="1:5" ht="13.5" customHeight="1">
      <c r="A48" s="31">
        <v>48</v>
      </c>
      <c r="B48" s="42" t="str">
        <f>'9Б-Б'!A19</f>
        <v>сысоев всеволод</v>
      </c>
      <c r="C48" s="38">
        <f>'9Б-Б'!AP19</f>
        <v>4.333333333333333</v>
      </c>
      <c r="D48" s="39"/>
      <c r="E48" s="26"/>
    </row>
    <row r="49" spans="1:5" ht="13.5" customHeight="1">
      <c r="A49" s="31">
        <v>49</v>
      </c>
      <c r="B49" s="42" t="str">
        <f>'9Б-Б'!A20</f>
        <v>телегова василиса</v>
      </c>
      <c r="C49" s="38">
        <f>'9Б-Б'!AP20</f>
        <v>4</v>
      </c>
      <c r="D49" s="39"/>
      <c r="E49" s="26"/>
    </row>
    <row r="50" spans="1:5" ht="13.5" customHeight="1">
      <c r="A50" s="31">
        <v>50</v>
      </c>
      <c r="B50" s="42" t="str">
        <f>'9Б-Б'!A21</f>
        <v>чесноков егор</v>
      </c>
      <c r="C50" s="38">
        <f>'9Б-Б'!AP21</f>
        <v>3.3333333333333335</v>
      </c>
      <c r="D50" s="41"/>
      <c r="E50" s="26"/>
    </row>
    <row r="51" spans="1:5" ht="13.5" customHeight="1">
      <c r="A51" s="31">
        <v>51</v>
      </c>
      <c r="B51" s="42" t="str">
        <f>'9Б-Б'!A22</f>
        <v>шарапов борис</v>
      </c>
      <c r="C51" s="38">
        <f>'9Б-Б'!AP22</f>
        <v>4</v>
      </c>
      <c r="D51" s="41"/>
      <c r="E51" s="26"/>
    </row>
    <row r="52" spans="1:5" ht="13.5" customHeight="1">
      <c r="A52" s="31">
        <v>52</v>
      </c>
      <c r="B52" s="42" t="str">
        <f>'9Б-Б'!A23</f>
        <v>шевчук иван</v>
      </c>
      <c r="C52" s="38">
        <f>'9Б-Б'!AP23</f>
        <v>3.3333333333333335</v>
      </c>
      <c r="D52" s="41"/>
      <c r="E52" s="26"/>
    </row>
    <row r="53" spans="1:5" ht="13.5" customHeight="1">
      <c r="A53" s="31">
        <v>53</v>
      </c>
      <c r="B53" s="42" t="str">
        <f>'9Б-Б'!A24</f>
        <v>шинаков михаил</v>
      </c>
      <c r="C53" s="38">
        <f>'9Б-Б'!AP24</f>
        <v>3.6666666666666665</v>
      </c>
      <c r="D53" s="41"/>
      <c r="E53" s="26"/>
    </row>
    <row r="54" spans="1:5" ht="13.5" customHeight="1">
      <c r="A54" s="31">
        <v>54</v>
      </c>
      <c r="B54" s="42" t="str">
        <f>'9Б-Б'!A25</f>
        <v>шиятова мария</v>
      </c>
      <c r="C54" s="38">
        <f>'9Б-Б'!AP25</f>
        <v>4.666666666666667</v>
      </c>
      <c r="D54" s="39"/>
      <c r="E54" s="26"/>
    </row>
    <row r="55" spans="1:5" ht="13.5" customHeight="1">
      <c r="A55" s="31">
        <v>55</v>
      </c>
      <c r="B55" s="43" t="str">
        <f>'9В-Б'!A1</f>
        <v>абгарян сильви</v>
      </c>
      <c r="C55" s="44">
        <f>'9В-Б'!AP1</f>
        <v>5</v>
      </c>
      <c r="D55" s="45"/>
      <c r="E55" s="46"/>
    </row>
    <row r="56" spans="1:5" ht="13.5" customHeight="1">
      <c r="A56" s="31">
        <v>56</v>
      </c>
      <c r="B56" s="43" t="str">
        <f>'9В-Б'!A2</f>
        <v>бирюков леонид</v>
      </c>
      <c r="C56" s="44">
        <f>'9В-Б'!AP2</f>
        <v>3.8</v>
      </c>
      <c r="D56" s="45"/>
      <c r="E56" s="46"/>
    </row>
    <row r="57" spans="1:5" ht="13.5" customHeight="1">
      <c r="A57" s="31">
        <v>57</v>
      </c>
      <c r="B57" s="43" t="str">
        <f>'9В-Б'!A3</f>
        <v>богачёв владимир</v>
      </c>
      <c r="C57" s="44">
        <f>'9В-Б'!AP3</f>
        <v>3</v>
      </c>
      <c r="D57" s="45"/>
      <c r="E57" s="46"/>
    </row>
    <row r="58" spans="1:5" ht="13.5" customHeight="1">
      <c r="A58" s="31">
        <v>58</v>
      </c>
      <c r="B58" s="43" t="str">
        <f>'9В-Б'!A4</f>
        <v>бокарев никанор</v>
      </c>
      <c r="C58" s="44">
        <f>'9В-Б'!AP4</f>
        <v>4.5</v>
      </c>
      <c r="D58" s="45"/>
      <c r="E58" s="46"/>
    </row>
    <row r="59" spans="1:5" ht="13.5" customHeight="1">
      <c r="A59" s="31">
        <v>59</v>
      </c>
      <c r="B59" s="43" t="str">
        <f>'9В-Б'!A5</f>
        <v>быканов алексей</v>
      </c>
      <c r="C59" s="44">
        <f>'9В-Б'!AP5</f>
        <v>2.8</v>
      </c>
      <c r="D59" s="45"/>
      <c r="E59" s="46"/>
    </row>
    <row r="60" spans="1:5" ht="13.5" customHeight="1">
      <c r="A60" s="31">
        <v>60</v>
      </c>
      <c r="B60" s="43" t="str">
        <f>'9В-Б'!A6</f>
        <v>ващинкин сергей</v>
      </c>
      <c r="C60" s="44">
        <f>'9В-Б'!AP6</f>
        <v>2</v>
      </c>
      <c r="D60" s="45"/>
      <c r="E60" s="46"/>
    </row>
    <row r="61" spans="1:5" ht="13.5" customHeight="1">
      <c r="A61" s="31">
        <v>61</v>
      </c>
      <c r="B61" s="43" t="str">
        <f>'9В-Б'!A7</f>
        <v>гейнц мария</v>
      </c>
      <c r="C61" s="44">
        <f>'9В-Б'!AP7</f>
        <v>3.4</v>
      </c>
      <c r="D61" s="45"/>
      <c r="E61" s="46"/>
    </row>
    <row r="62" spans="1:5" ht="13.5" customHeight="1">
      <c r="A62" s="31">
        <v>62</v>
      </c>
      <c r="B62" s="43" t="str">
        <f>'9В-Б'!A8</f>
        <v>годлевская арина</v>
      </c>
      <c r="C62" s="44">
        <f>'9В-Б'!AP8</f>
        <v>4.8</v>
      </c>
      <c r="D62" s="45"/>
      <c r="E62" s="46"/>
    </row>
    <row r="63" spans="1:5" ht="13.5" customHeight="1">
      <c r="A63" s="31">
        <v>63</v>
      </c>
      <c r="B63" s="43" t="str">
        <f>'9В-Б'!A9</f>
        <v>горбач дарья</v>
      </c>
      <c r="C63" s="44">
        <f>'9В-Б'!AP9</f>
        <v>4.2</v>
      </c>
      <c r="D63" s="45"/>
      <c r="E63" s="46"/>
    </row>
    <row r="64" spans="1:5" ht="13.5" customHeight="1">
      <c r="A64" s="31">
        <v>64</v>
      </c>
      <c r="B64" s="43" t="str">
        <f>'9В-Б'!A10</f>
        <v>дмитриев антон</v>
      </c>
      <c r="C64" s="44">
        <f>'9В-Б'!AP10</f>
        <v>2.5</v>
      </c>
      <c r="D64" s="45"/>
      <c r="E64" s="46"/>
    </row>
    <row r="65" spans="1:5" ht="13.5" customHeight="1">
      <c r="A65" s="31">
        <v>65</v>
      </c>
      <c r="B65" s="43" t="str">
        <f>'9В-Б'!A11</f>
        <v>казьмина арина</v>
      </c>
      <c r="C65" s="44">
        <f>'9В-Б'!AP11</f>
        <v>3.8</v>
      </c>
      <c r="D65" s="45"/>
      <c r="E65" s="46"/>
    </row>
    <row r="66" spans="1:5" ht="13.5" customHeight="1">
      <c r="A66" s="31">
        <v>66</v>
      </c>
      <c r="B66" s="43" t="str">
        <f>'9В-Б'!A12</f>
        <v>калашникова александра</v>
      </c>
      <c r="C66" s="44">
        <f>'9В-Б'!AP12</f>
        <v>4.5</v>
      </c>
      <c r="D66" s="45"/>
      <c r="E66" s="46"/>
    </row>
    <row r="67" spans="1:5" ht="13.5" customHeight="1">
      <c r="A67" s="31">
        <v>67</v>
      </c>
      <c r="B67" s="43" t="str">
        <f>'9В-Б'!A13</f>
        <v>квасова екатерина</v>
      </c>
      <c r="C67" s="44">
        <f>'9В-Б'!AP13</f>
        <v>4</v>
      </c>
      <c r="D67" s="45"/>
      <c r="E67" s="46"/>
    </row>
    <row r="68" spans="1:5" ht="13.5" customHeight="1">
      <c r="A68" s="31">
        <v>68</v>
      </c>
      <c r="B68" s="43" t="str">
        <f>'9В-Б'!A14</f>
        <v>конджария тамуна</v>
      </c>
      <c r="C68" s="44">
        <f>'9В-Б'!AP14</f>
        <v>3.8</v>
      </c>
      <c r="D68" s="45"/>
      <c r="E68" s="46"/>
    </row>
    <row r="69" spans="1:5" ht="13.5" customHeight="1">
      <c r="A69" s="31">
        <v>69</v>
      </c>
      <c r="B69" s="43" t="str">
        <f>'9В-Б'!A15</f>
        <v>корганбаева дана</v>
      </c>
      <c r="C69" s="44">
        <f>'9В-Б'!AP15</f>
        <v>4</v>
      </c>
      <c r="D69" s="45"/>
      <c r="E69" s="46"/>
    </row>
    <row r="70" spans="1:5" ht="13.5" customHeight="1">
      <c r="A70" s="31">
        <v>70</v>
      </c>
      <c r="B70" s="43" t="str">
        <f>'9В-Б'!A16</f>
        <v>лазарева софья</v>
      </c>
      <c r="C70" s="44">
        <f>'9В-Б'!AP16</f>
        <v>2.8</v>
      </c>
      <c r="D70" s="45"/>
      <c r="E70" s="46"/>
    </row>
    <row r="71" spans="1:5" ht="13.5" customHeight="1">
      <c r="A71" s="31">
        <v>71</v>
      </c>
      <c r="B71" s="43" t="str">
        <f>'9В-Б'!A17</f>
        <v>ломейко кирилл</v>
      </c>
      <c r="C71" s="44">
        <f>'9В-Б'!AP17</f>
        <v>3.8</v>
      </c>
      <c r="D71" s="45"/>
      <c r="E71" s="46"/>
    </row>
    <row r="72" spans="1:5" ht="13.5" customHeight="1">
      <c r="A72" s="31">
        <v>72</v>
      </c>
      <c r="B72" s="43" t="str">
        <f>'9В-Б'!A18</f>
        <v>марков егор</v>
      </c>
      <c r="C72" s="44">
        <f>'9В-Б'!AP18</f>
        <v>4.4</v>
      </c>
      <c r="D72" s="45"/>
      <c r="E72" s="46"/>
    </row>
    <row r="73" spans="1:5" ht="13.5" customHeight="1">
      <c r="A73" s="31">
        <v>73</v>
      </c>
      <c r="B73" s="43" t="str">
        <f>'9В-Б'!A19</f>
        <v>мелешенко александр</v>
      </c>
      <c r="C73" s="44">
        <f>'9В-Б'!AP19</f>
        <v>4.6</v>
      </c>
      <c r="D73" s="45"/>
      <c r="E73" s="46"/>
    </row>
    <row r="74" spans="1:5" ht="13.5" customHeight="1">
      <c r="A74" s="31">
        <v>74</v>
      </c>
      <c r="B74" s="43" t="str">
        <f>'9В-Б'!A20</f>
        <v>моисеева мария</v>
      </c>
      <c r="C74" s="44">
        <f>'9В-Б'!AP20</f>
        <v>5</v>
      </c>
      <c r="D74" s="45"/>
      <c r="E74" s="46"/>
    </row>
    <row r="75" spans="1:5" ht="13.5" customHeight="1">
      <c r="A75" s="31">
        <v>75</v>
      </c>
      <c r="B75" s="43" t="str">
        <f>'9В-Б'!A21</f>
        <v>назаров иван</v>
      </c>
      <c r="C75" s="44">
        <f>'9В-Б'!AP21</f>
        <v>4</v>
      </c>
      <c r="D75" s="45"/>
      <c r="E75" s="46"/>
    </row>
    <row r="76" spans="1:5" ht="13.5" customHeight="1">
      <c r="A76" s="31">
        <v>76</v>
      </c>
      <c r="B76" s="43" t="str">
        <f>'9В-Б'!A22</f>
        <v>скрипниченко илья</v>
      </c>
      <c r="C76" s="44">
        <f>'9В-Б'!AP22</f>
        <v>4.2</v>
      </c>
      <c r="D76" s="45"/>
      <c r="E76" s="46"/>
    </row>
    <row r="77" spans="1:5" ht="13.5" customHeight="1">
      <c r="A77" s="31">
        <v>77</v>
      </c>
      <c r="B77" s="43" t="str">
        <f>'9В-Б'!A23</f>
        <v>титов александр</v>
      </c>
      <c r="C77" s="44">
        <f>'9В-Б'!AP23</f>
        <v>2.4</v>
      </c>
      <c r="D77" s="45"/>
      <c r="E77" s="46"/>
    </row>
    <row r="78" spans="1:5" ht="13.5" customHeight="1">
      <c r="A78" s="31">
        <v>78</v>
      </c>
      <c r="B78" s="43" t="e">
        <f>'9В-Б'!#REF!</f>
        <v>#REF!</v>
      </c>
      <c r="C78" s="47" t="e">
        <f>'9В-Б'!#REF!</f>
        <v>#REF!</v>
      </c>
      <c r="D78" s="45"/>
      <c r="E78" s="46"/>
    </row>
    <row r="79" spans="1:5" ht="13.5" customHeight="1">
      <c r="A79" s="31">
        <v>79</v>
      </c>
      <c r="B79" s="43" t="str">
        <f>'9В-Б'!A24</f>
        <v>чеглова ирина</v>
      </c>
      <c r="C79" s="44">
        <f>'9В-Б'!AP24</f>
        <v>3.4</v>
      </c>
      <c r="D79" s="41"/>
      <c r="E79" s="46"/>
    </row>
    <row r="80" spans="1:5" ht="13.5" customHeight="1">
      <c r="A80" s="31">
        <v>80</v>
      </c>
      <c r="B80" s="43" t="str">
        <f>'9В-Б'!A25</f>
        <v>эльканова софия</v>
      </c>
      <c r="C80" s="44">
        <f>'9В-Б'!AP25</f>
        <v>4.666666666666667</v>
      </c>
      <c r="D80" s="41"/>
      <c r="E80" s="46"/>
    </row>
    <row r="81" spans="1:5" ht="13.5" customHeight="1">
      <c r="A81" s="31">
        <v>81</v>
      </c>
      <c r="B81" s="43" t="e">
        <f>'9В-Б'!#REF!</f>
        <v>#REF!</v>
      </c>
      <c r="C81" s="47" t="e">
        <f>'9В-Б'!#REF!</f>
        <v>#REF!</v>
      </c>
      <c r="D81" s="41"/>
      <c r="E81" s="46"/>
    </row>
    <row r="82" ht="13.5" customHeight="1">
      <c r="A82" s="48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22" customWidth="1"/>
    <col min="2" max="2" width="18.00390625" style="22" customWidth="1"/>
    <col min="3" max="3" width="5.00390625" style="23" customWidth="1"/>
    <col min="4" max="4" width="2.00390625" style="52" customWidth="1"/>
    <col min="5" max="16384" width="11.00390625" style="22" customWidth="1"/>
  </cols>
  <sheetData>
    <row r="1" spans="1:5" ht="13.5" customHeight="1">
      <c r="A1" s="50">
        <v>1</v>
      </c>
      <c r="B1" s="34" t="str">
        <f>'9А-Г'!A1</f>
        <v>башинский фёдор</v>
      </c>
      <c r="C1" s="35">
        <f>'9А-Г'!AP1</f>
        <v>3.857142857142857</v>
      </c>
      <c r="D1" s="36"/>
      <c r="E1" s="46"/>
    </row>
    <row r="2" spans="1:5" ht="13.5" customHeight="1">
      <c r="A2" s="51">
        <v>2</v>
      </c>
      <c r="B2" s="37" t="str">
        <f>'9А-Г'!A2</f>
        <v>буздин иван</v>
      </c>
      <c r="C2" s="38">
        <f>'9А-Г'!AP2</f>
        <v>3.4</v>
      </c>
      <c r="D2" s="39"/>
      <c r="E2" s="46"/>
    </row>
    <row r="3" spans="1:5" ht="13.5" customHeight="1">
      <c r="A3" s="51">
        <v>3</v>
      </c>
      <c r="B3" s="37" t="str">
        <f>'9А-Г'!A3</f>
        <v>васюнин борислав</v>
      </c>
      <c r="C3" s="38">
        <f>'9А-Г'!AP3</f>
        <v>4.428571428571429</v>
      </c>
      <c r="D3" s="39"/>
      <c r="E3" s="46"/>
    </row>
    <row r="4" spans="1:5" ht="13.5" customHeight="1">
      <c r="A4" s="51">
        <v>4</v>
      </c>
      <c r="B4" s="37" t="str">
        <f>'9А-Г'!A4</f>
        <v>голубович димитрий</v>
      </c>
      <c r="C4" s="38">
        <f>'9А-Г'!AP4</f>
        <v>4.285714285714286</v>
      </c>
      <c r="D4" s="39"/>
      <c r="E4" s="46"/>
    </row>
    <row r="5" spans="1:5" ht="13.5" customHeight="1">
      <c r="A5" s="51">
        <v>5</v>
      </c>
      <c r="B5" s="37" t="str">
        <f>'9А-Г'!A5</f>
        <v>дегтерёв михаил</v>
      </c>
      <c r="C5" s="38">
        <f>'9А-Г'!AP5</f>
        <v>4.857142857142857</v>
      </c>
      <c r="D5" s="39"/>
      <c r="E5" s="46"/>
    </row>
    <row r="6" spans="1:5" ht="13.5" customHeight="1">
      <c r="A6" s="51">
        <v>6</v>
      </c>
      <c r="B6" s="37" t="str">
        <f>'9А-Г'!A6</f>
        <v>долгополова анна</v>
      </c>
      <c r="C6" s="38">
        <f>'9А-Г'!AP6</f>
        <v>4.714285714285714</v>
      </c>
      <c r="D6" s="39"/>
      <c r="E6" s="46"/>
    </row>
    <row r="7" spans="1:5" ht="13.5" customHeight="1">
      <c r="A7" s="51">
        <v>7</v>
      </c>
      <c r="B7" s="37" t="str">
        <f>'9А-Г'!A7</f>
        <v>задеба никита</v>
      </c>
      <c r="C7" s="38">
        <f>'9А-Г'!AP7</f>
        <v>2.857142857142857</v>
      </c>
      <c r="D7" s="39"/>
      <c r="E7" s="46"/>
    </row>
    <row r="8" spans="1:5" ht="13.5" customHeight="1">
      <c r="A8" s="51">
        <v>8</v>
      </c>
      <c r="B8" s="37" t="str">
        <f>'9А-Г'!A8</f>
        <v>калпаксиди александр</v>
      </c>
      <c r="C8" s="38">
        <f>'9А-Г'!AP8</f>
        <v>2.5</v>
      </c>
      <c r="D8" s="39"/>
      <c r="E8" s="46"/>
    </row>
    <row r="9" spans="1:5" ht="13.5" customHeight="1">
      <c r="A9" s="51">
        <v>9</v>
      </c>
      <c r="B9" s="37" t="str">
        <f>'9А-Г'!A9</f>
        <v>канарёва ксения</v>
      </c>
      <c r="C9" s="38">
        <f>'9А-Г'!AP9</f>
        <v>4.285714285714286</v>
      </c>
      <c r="D9" s="39"/>
      <c r="E9" s="46"/>
    </row>
    <row r="10" spans="1:5" ht="13.5" customHeight="1">
      <c r="A10" s="51">
        <v>10</v>
      </c>
      <c r="B10" s="37" t="str">
        <f>'9А-Г'!A10</f>
        <v>касерес никита</v>
      </c>
      <c r="C10" s="38">
        <f>'9А-Г'!AP10</f>
        <v>4</v>
      </c>
      <c r="D10" s="39"/>
      <c r="E10" s="46"/>
    </row>
    <row r="11" spans="1:5" ht="13.5" customHeight="1">
      <c r="A11" s="51">
        <v>11</v>
      </c>
      <c r="B11" s="37" t="e">
        <f>'9А-Г'!#REF!</f>
        <v>#REF!</v>
      </c>
      <c r="C11" s="40" t="e">
        <f>'9А-Г'!#REF!</f>
        <v>#REF!</v>
      </c>
      <c r="D11" s="39"/>
      <c r="E11" s="46"/>
    </row>
    <row r="12" spans="1:5" ht="13.5" customHeight="1">
      <c r="A12" s="51">
        <v>12</v>
      </c>
      <c r="B12" s="37" t="str">
        <f>'9А-Г'!A11</f>
        <v>королёва софия</v>
      </c>
      <c r="C12" s="38">
        <f>'9А-Г'!AP11</f>
        <v>4.285714285714286</v>
      </c>
      <c r="D12" s="39"/>
      <c r="E12" s="46"/>
    </row>
    <row r="13" spans="1:5" ht="13.5" customHeight="1">
      <c r="A13" s="51">
        <v>13</v>
      </c>
      <c r="B13" s="37" t="str">
        <f>'9А-Г'!A12</f>
        <v>коротков максим</v>
      </c>
      <c r="C13" s="38">
        <f>'9А-Г'!AP12</f>
        <v>2.5714285714285716</v>
      </c>
      <c r="D13" s="39"/>
      <c r="E13" s="46"/>
    </row>
    <row r="14" spans="1:5" ht="13.5" customHeight="1">
      <c r="A14" s="51">
        <v>14</v>
      </c>
      <c r="B14" s="37" t="str">
        <f>'9А-Г'!A13</f>
        <v>кремнёва екатерина</v>
      </c>
      <c r="C14" s="38">
        <f>'9А-Г'!AP13</f>
        <v>4.285714285714286</v>
      </c>
      <c r="D14" s="39"/>
      <c r="E14" s="46"/>
    </row>
    <row r="15" spans="1:5" ht="13.5" customHeight="1">
      <c r="A15" s="51">
        <v>15</v>
      </c>
      <c r="B15" s="37" t="str">
        <f>'9А-Г'!A14</f>
        <v>куцуров михаил</v>
      </c>
      <c r="C15" s="38">
        <f>'9А-Г'!AP14</f>
        <v>4.714285714285714</v>
      </c>
      <c r="D15" s="39"/>
      <c r="E15" s="46"/>
    </row>
    <row r="16" spans="1:5" ht="13.5" customHeight="1">
      <c r="A16" s="51">
        <v>16</v>
      </c>
      <c r="B16" s="37" t="str">
        <f>'9А-Г'!A15</f>
        <v>малахова марианна</v>
      </c>
      <c r="C16" s="38">
        <f>'9А-Г'!AP15</f>
        <v>4.714285714285714</v>
      </c>
      <c r="D16" s="39"/>
      <c r="E16" s="46"/>
    </row>
    <row r="17" spans="1:5" ht="13.5" customHeight="1">
      <c r="A17" s="51">
        <v>17</v>
      </c>
      <c r="B17" s="37" t="str">
        <f>'9А-Г'!A16</f>
        <v>мацкевич анна</v>
      </c>
      <c r="C17" s="38">
        <f>'9А-Г'!AP16</f>
        <v>4.285714285714286</v>
      </c>
      <c r="D17" s="39"/>
      <c r="E17" s="46"/>
    </row>
    <row r="18" spans="1:5" ht="13.5" customHeight="1">
      <c r="A18" s="51">
        <v>18</v>
      </c>
      <c r="B18" s="37" t="str">
        <f>'9А-Г'!A17</f>
        <v>михеев арсений</v>
      </c>
      <c r="C18" s="38">
        <f>'9А-Г'!AP17</f>
        <v>4.571428571428571</v>
      </c>
      <c r="D18" s="39"/>
      <c r="E18" s="46"/>
    </row>
    <row r="19" spans="1:5" ht="13.5" customHeight="1">
      <c r="A19" s="51">
        <v>19</v>
      </c>
      <c r="B19" s="37" t="str">
        <f>'9А-Г'!A18</f>
        <v>мишин илья</v>
      </c>
      <c r="C19" s="38">
        <f>'9А-Г'!AP18</f>
        <v>4.428571428571429</v>
      </c>
      <c r="D19" s="39"/>
      <c r="E19" s="46"/>
    </row>
    <row r="20" spans="1:5" ht="13.5" customHeight="1">
      <c r="A20" s="51">
        <v>20</v>
      </c>
      <c r="B20" s="37" t="str">
        <f>'9А-Г'!A19</f>
        <v>мищенко александр</v>
      </c>
      <c r="C20" s="38">
        <f>'9А-Г'!AP19</f>
        <v>2.4285714285714284</v>
      </c>
      <c r="D20" s="39"/>
      <c r="E20" s="46"/>
    </row>
    <row r="21" spans="1:5" ht="13.5" customHeight="1">
      <c r="A21" s="51">
        <v>21</v>
      </c>
      <c r="B21" s="37" t="str">
        <f>'9А-Г'!A20</f>
        <v>никитина анастасия</v>
      </c>
      <c r="C21" s="38">
        <f>'9А-Г'!AP20</f>
        <v>3.7142857142857144</v>
      </c>
      <c r="D21" s="39"/>
      <c r="E21" s="46"/>
    </row>
    <row r="22" spans="1:5" ht="13.5" customHeight="1">
      <c r="A22" s="51">
        <v>22</v>
      </c>
      <c r="B22" s="37" t="str">
        <f>'9А-Г'!A21</f>
        <v>онищенко любовь</v>
      </c>
      <c r="C22" s="38">
        <f>'9А-Г'!AP21</f>
        <v>4.142857142857143</v>
      </c>
      <c r="D22" s="39"/>
      <c r="E22" s="46"/>
    </row>
    <row r="23" spans="1:5" ht="13.5" customHeight="1">
      <c r="A23" s="51">
        <v>23</v>
      </c>
      <c r="B23" s="37" t="str">
        <f>'9А-Г'!A22</f>
        <v>седых артемий</v>
      </c>
      <c r="C23" s="38">
        <f>'9А-Г'!AP22</f>
        <v>3.7142857142857144</v>
      </c>
      <c r="D23" s="39"/>
      <c r="E23" s="46"/>
    </row>
    <row r="24" spans="1:5" ht="13.5" customHeight="1">
      <c r="A24" s="51">
        <v>24</v>
      </c>
      <c r="B24" s="37" t="str">
        <f>'9А-Г'!A23</f>
        <v>скоробогатов максим</v>
      </c>
      <c r="C24" s="38">
        <f>'9А-Г'!AP23</f>
        <v>3.7142857142857144</v>
      </c>
      <c r="D24" s="39"/>
      <c r="E24" s="46"/>
    </row>
    <row r="25" spans="1:5" ht="13.5" customHeight="1">
      <c r="A25" s="51">
        <v>25</v>
      </c>
      <c r="B25" s="37" t="str">
        <f>'9А-Г'!A24</f>
        <v>филиппов никита</v>
      </c>
      <c r="C25" s="38">
        <f>'9А-Г'!AP24</f>
        <v>3.3333333333333335</v>
      </c>
      <c r="D25" s="39"/>
      <c r="E25" s="46"/>
    </row>
    <row r="26" spans="1:5" ht="13.5" customHeight="1">
      <c r="A26" s="51">
        <v>26</v>
      </c>
      <c r="B26" s="37" t="str">
        <f>'9А-Г'!A25</f>
        <v>хоменко ярослав</v>
      </c>
      <c r="C26" s="38">
        <f>'9А-Г'!AP25</f>
        <v>5</v>
      </c>
      <c r="D26" s="41"/>
      <c r="E26" s="46"/>
    </row>
    <row r="27" spans="1:5" ht="13.5" customHeight="1">
      <c r="A27" s="51">
        <v>27</v>
      </c>
      <c r="B27" s="37" t="str">
        <f>'9А-Г'!A26</f>
        <v>чистякова мария</v>
      </c>
      <c r="C27" s="38">
        <f>'9А-Г'!AP26</f>
        <v>4.142857142857143</v>
      </c>
      <c r="D27" s="41"/>
      <c r="E27" s="46"/>
    </row>
    <row r="28" spans="1:5" ht="13.5" customHeight="1">
      <c r="A28" s="51">
        <v>28</v>
      </c>
      <c r="B28" s="42" t="e">
        <f>'9Б-Г'!#REF!</f>
        <v>#REF!</v>
      </c>
      <c r="C28" s="40" t="e">
        <f>'9Б-Г'!#REF!</f>
        <v>#REF!</v>
      </c>
      <c r="D28" s="39"/>
      <c r="E28" s="46"/>
    </row>
    <row r="29" spans="1:5" ht="13.5" customHeight="1">
      <c r="A29" s="51">
        <v>29</v>
      </c>
      <c r="B29" s="42" t="str">
        <f>'9Б-Г'!A1</f>
        <v>брайчун тимофей</v>
      </c>
      <c r="C29" s="38">
        <f>'9Б-Г'!AP1</f>
        <v>4</v>
      </c>
      <c r="D29" s="39"/>
      <c r="E29" s="46"/>
    </row>
    <row r="30" spans="1:5" ht="13.5" customHeight="1">
      <c r="A30" s="51">
        <v>30</v>
      </c>
      <c r="B30" s="42" t="str">
        <f>'9Б-Г'!A2</f>
        <v>бурдынюк александр</v>
      </c>
      <c r="C30" s="38">
        <f>'9Б-Г'!AP2</f>
        <v>4.666666666666667</v>
      </c>
      <c r="D30" s="39"/>
      <c r="E30" s="46"/>
    </row>
    <row r="31" spans="1:5" ht="13.5" customHeight="1">
      <c r="A31" s="51">
        <v>31</v>
      </c>
      <c r="B31" s="42" t="str">
        <f>'9Б-Г'!A3</f>
        <v>винокурова ксения</v>
      </c>
      <c r="C31" s="38">
        <f>'9Б-Г'!AP3</f>
        <v>4.5</v>
      </c>
      <c r="D31" s="39"/>
      <c r="E31" s="46"/>
    </row>
    <row r="32" spans="1:5" ht="13.5" customHeight="1">
      <c r="A32" s="51">
        <v>32</v>
      </c>
      <c r="B32" s="42" t="str">
        <f>'9Б-Г'!A4</f>
        <v>вортен евгения</v>
      </c>
      <c r="C32" s="38">
        <f>'9Б-Г'!AP4</f>
        <v>4.4</v>
      </c>
      <c r="D32" s="39"/>
      <c r="E32" s="46"/>
    </row>
    <row r="33" spans="1:5" ht="13.5" customHeight="1">
      <c r="A33" s="51">
        <v>33</v>
      </c>
      <c r="B33" s="42" t="str">
        <f>'9Б-Г'!A5</f>
        <v>есаян сергей</v>
      </c>
      <c r="C33" s="38">
        <f>'9Б-Г'!AP5</f>
        <v>4.333333333333333</v>
      </c>
      <c r="D33" s="39"/>
      <c r="E33" s="46"/>
    </row>
    <row r="34" spans="1:5" ht="13.5" customHeight="1">
      <c r="A34" s="51">
        <v>34</v>
      </c>
      <c r="B34" s="42" t="str">
        <f>'9Б-Г'!A6</f>
        <v>забарина арина</v>
      </c>
      <c r="C34" s="38">
        <f>'9Б-Г'!AP6</f>
        <v>4.5</v>
      </c>
      <c r="D34" s="39"/>
      <c r="E34" s="46"/>
    </row>
    <row r="35" spans="1:5" ht="13.5" customHeight="1">
      <c r="A35" s="51">
        <v>35</v>
      </c>
      <c r="B35" s="42" t="str">
        <f>'9Б-Г'!A7</f>
        <v>зайцева мария</v>
      </c>
      <c r="C35" s="38">
        <f>'9Б-Г'!AP7</f>
        <v>5</v>
      </c>
      <c r="D35" s="39"/>
      <c r="E35" s="46"/>
    </row>
    <row r="36" spans="1:5" ht="13.5" customHeight="1">
      <c r="A36" s="51">
        <v>36</v>
      </c>
      <c r="B36" s="42" t="str">
        <f>'9Б-Г'!A8</f>
        <v>закурдаев дмитрий</v>
      </c>
      <c r="C36" s="38">
        <f>'9Б-Г'!AP8</f>
        <v>4.666666666666667</v>
      </c>
      <c r="D36" s="39"/>
      <c r="E36" s="46"/>
    </row>
    <row r="37" spans="1:5" ht="13.5" customHeight="1">
      <c r="A37" s="51">
        <v>37</v>
      </c>
      <c r="B37" s="42" t="str">
        <f>'9Б-Г'!A9</f>
        <v>карасёв илья</v>
      </c>
      <c r="C37" s="38">
        <f>'9Б-Г'!AP9</f>
        <v>5</v>
      </c>
      <c r="D37" s="39"/>
      <c r="E37" s="46"/>
    </row>
    <row r="38" spans="1:5" ht="13.5" customHeight="1">
      <c r="A38" s="51">
        <v>38</v>
      </c>
      <c r="B38" s="42" t="str">
        <f>'9Б-Г'!A10</f>
        <v>крылова александра</v>
      </c>
      <c r="C38" s="38">
        <f>'9Б-Г'!AP10</f>
        <v>4.5</v>
      </c>
      <c r="D38" s="39"/>
      <c r="E38" s="46"/>
    </row>
    <row r="39" spans="1:5" ht="13.5" customHeight="1">
      <c r="A39" s="51">
        <v>39</v>
      </c>
      <c r="B39" s="42" t="str">
        <f>'9Б-Г'!A11</f>
        <v>куликов андрей</v>
      </c>
      <c r="C39" s="38">
        <f>'9Б-Г'!AP11</f>
        <v>5</v>
      </c>
      <c r="D39" s="39"/>
      <c r="E39" s="46"/>
    </row>
    <row r="40" spans="1:5" ht="13.5" customHeight="1">
      <c r="A40" s="51">
        <v>40</v>
      </c>
      <c r="B40" s="42" t="str">
        <f>'9Б-Г'!A12</f>
        <v>липаев матвей</v>
      </c>
      <c r="C40" s="38">
        <f>'9Б-Г'!AP12</f>
        <v>2.6</v>
      </c>
      <c r="D40" s="39"/>
      <c r="E40" s="46"/>
    </row>
    <row r="41" spans="1:5" ht="13.5" customHeight="1">
      <c r="A41" s="51">
        <v>41</v>
      </c>
      <c r="B41" s="42" t="str">
        <f>'9Б-Г'!A13</f>
        <v>мантуленко мария</v>
      </c>
      <c r="C41" s="38">
        <f>'9Б-Г'!AP13</f>
        <v>4.666666666666667</v>
      </c>
      <c r="D41" s="39"/>
      <c r="E41" s="46"/>
    </row>
    <row r="42" spans="1:5" ht="13.5" customHeight="1">
      <c r="A42" s="51">
        <v>42</v>
      </c>
      <c r="B42" s="42" t="str">
        <f>'9Б-Г'!A14</f>
        <v>мильшин егор</v>
      </c>
      <c r="C42" s="38">
        <f>'9Б-Г'!AP14</f>
        <v>4</v>
      </c>
      <c r="D42" s="39"/>
      <c r="E42" s="46"/>
    </row>
    <row r="43" spans="1:5" ht="13.5" customHeight="1">
      <c r="A43" s="51">
        <v>43</v>
      </c>
      <c r="B43" s="42" t="e">
        <f>'9Б-Г'!#REF!</f>
        <v>#REF!</v>
      </c>
      <c r="C43" s="40" t="e">
        <f>'9Б-Г'!#REF!</f>
        <v>#REF!</v>
      </c>
      <c r="D43" s="39"/>
      <c r="E43" s="46"/>
    </row>
    <row r="44" spans="1:5" ht="13.5" customHeight="1">
      <c r="A44" s="51">
        <v>44</v>
      </c>
      <c r="B44" s="42" t="str">
        <f>'9Б-Г'!A15</f>
        <v>панов михаил</v>
      </c>
      <c r="C44" s="38">
        <f>'9Б-Г'!AP15</f>
        <v>5</v>
      </c>
      <c r="D44" s="39"/>
      <c r="E44" s="46"/>
    </row>
    <row r="45" spans="1:5" ht="13.5" customHeight="1">
      <c r="A45" s="51">
        <v>45</v>
      </c>
      <c r="B45" s="42" t="str">
        <f>'9Б-Г'!A16</f>
        <v>покатович александр</v>
      </c>
      <c r="C45" s="38">
        <f>'9Б-Г'!AP16</f>
        <v>3.8333333333333335</v>
      </c>
      <c r="D45" s="39"/>
      <c r="E45" s="46"/>
    </row>
    <row r="46" spans="1:5" ht="13.5" customHeight="1">
      <c r="A46" s="51">
        <v>46</v>
      </c>
      <c r="B46" s="42" t="str">
        <f>'9Б-Г'!A17</f>
        <v>селивёрстов фёдор</v>
      </c>
      <c r="C46" s="38">
        <f>'9Б-Г'!AP17</f>
        <v>3.5</v>
      </c>
      <c r="D46" s="39"/>
      <c r="E46" s="46"/>
    </row>
    <row r="47" spans="1:5" ht="13.5" customHeight="1">
      <c r="A47" s="51">
        <v>47</v>
      </c>
      <c r="B47" s="42" t="str">
        <f>'9Б-Г'!A18</f>
        <v>смирнов савелий</v>
      </c>
      <c r="C47" s="38">
        <f>'9Б-Г'!AP18</f>
        <v>3.1666666666666665</v>
      </c>
      <c r="D47" s="39"/>
      <c r="E47" s="46"/>
    </row>
    <row r="48" spans="1:5" ht="13.5" customHeight="1">
      <c r="A48" s="51">
        <v>48</v>
      </c>
      <c r="B48" s="42" t="str">
        <f>'9Б-Г'!A19</f>
        <v>сысоев всеволод</v>
      </c>
      <c r="C48" s="38">
        <f>'9Б-Г'!AP19</f>
        <v>4.333333333333333</v>
      </c>
      <c r="D48" s="39"/>
      <c r="E48" s="46"/>
    </row>
    <row r="49" spans="1:5" ht="13.5" customHeight="1">
      <c r="A49" s="51">
        <v>49</v>
      </c>
      <c r="B49" s="42" t="str">
        <f>'9Б-Г'!A20</f>
        <v>телегова василиса</v>
      </c>
      <c r="C49" s="38">
        <f>'9Б-Г'!AP20</f>
        <v>3.6666666666666665</v>
      </c>
      <c r="D49" s="39"/>
      <c r="E49" s="46"/>
    </row>
    <row r="50" spans="1:5" ht="13.5" customHeight="1">
      <c r="A50" s="51">
        <v>50</v>
      </c>
      <c r="B50" s="42" t="str">
        <f>'9Б-Г'!A21</f>
        <v>чесноков егор</v>
      </c>
      <c r="C50" s="38">
        <f>'9Б-Г'!AP21</f>
        <v>3</v>
      </c>
      <c r="D50" s="39"/>
      <c r="E50" s="46"/>
    </row>
    <row r="51" spans="1:5" ht="13.5" customHeight="1">
      <c r="A51" s="51">
        <v>51</v>
      </c>
      <c r="B51" s="42" t="str">
        <f>'9Б-Г'!A22</f>
        <v>шарапов борис</v>
      </c>
      <c r="C51" s="38">
        <f>'9Б-Г'!AP22</f>
        <v>4.5</v>
      </c>
      <c r="D51" s="39"/>
      <c r="E51" s="46"/>
    </row>
    <row r="52" spans="1:5" ht="13.5" customHeight="1">
      <c r="A52" s="51">
        <v>52</v>
      </c>
      <c r="B52" s="42" t="str">
        <f>'9Б-Г'!A23</f>
        <v>шевчук иван</v>
      </c>
      <c r="C52" s="38">
        <f>'9Б-Г'!AP23</f>
        <v>3.1666666666666665</v>
      </c>
      <c r="D52" s="41"/>
      <c r="E52" s="46"/>
    </row>
    <row r="53" spans="1:5" ht="13.5" customHeight="1">
      <c r="A53" s="51">
        <v>53</v>
      </c>
      <c r="B53" s="42" t="str">
        <f>'9Б-Г'!A24</f>
        <v>шинаков михаил</v>
      </c>
      <c r="C53" s="38">
        <f>'9Б-Г'!AP24</f>
        <v>5</v>
      </c>
      <c r="D53" s="41"/>
      <c r="E53" s="46"/>
    </row>
    <row r="54" spans="1:5" ht="13.5" customHeight="1">
      <c r="A54" s="51">
        <v>54</v>
      </c>
      <c r="B54" s="42" t="str">
        <f>'9Б-Г'!A25</f>
        <v>шиятова мария</v>
      </c>
      <c r="C54" s="38">
        <f>'9Б-Г'!AP25</f>
        <v>4.833333333333333</v>
      </c>
      <c r="D54" s="41"/>
      <c r="E54" s="46"/>
    </row>
    <row r="55" spans="1:5" ht="13.5" customHeight="1">
      <c r="A55" s="51">
        <v>55</v>
      </c>
      <c r="B55" s="43" t="str">
        <f>'9В-Г'!A1</f>
        <v>абгарян сильви</v>
      </c>
      <c r="C55" s="44">
        <f>'9В-Г'!AP1</f>
        <v>4.75</v>
      </c>
      <c r="D55" s="45"/>
      <c r="E55" s="46"/>
    </row>
    <row r="56" spans="1:5" ht="13.5" customHeight="1">
      <c r="A56" s="51">
        <v>56</v>
      </c>
      <c r="B56" s="43" t="str">
        <f>'9В-Г'!A2</f>
        <v>бирюков леонид</v>
      </c>
      <c r="C56" s="44">
        <f>'9В-Г'!AP2</f>
        <v>4</v>
      </c>
      <c r="D56" s="45"/>
      <c r="E56" s="46"/>
    </row>
    <row r="57" spans="1:5" ht="13.5" customHeight="1">
      <c r="A57" s="51">
        <v>57</v>
      </c>
      <c r="B57" s="43" t="str">
        <f>'9В-Г'!A3</f>
        <v>богачёв владимир</v>
      </c>
      <c r="C57" s="44">
        <f>'9В-Г'!AP3</f>
        <v>3.625</v>
      </c>
      <c r="D57" s="45"/>
      <c r="E57" s="46"/>
    </row>
    <row r="58" spans="1:5" ht="13.5" customHeight="1">
      <c r="A58" s="51">
        <v>58</v>
      </c>
      <c r="B58" s="43" t="str">
        <f>'9В-Г'!A4</f>
        <v>бокарев никанор</v>
      </c>
      <c r="C58" s="44">
        <f>'9В-Г'!AP4</f>
        <v>4.714285714285714</v>
      </c>
      <c r="D58" s="45"/>
      <c r="E58" s="46"/>
    </row>
    <row r="59" spans="1:5" ht="13.5" customHeight="1">
      <c r="A59" s="51">
        <v>59</v>
      </c>
      <c r="B59" s="43" t="str">
        <f>'9В-Г'!A5</f>
        <v>быканов алексей</v>
      </c>
      <c r="C59" s="44">
        <f>'9В-Г'!AP5</f>
        <v>4.166666666666667</v>
      </c>
      <c r="D59" s="45"/>
      <c r="E59" s="46"/>
    </row>
    <row r="60" spans="1:5" ht="13.5" customHeight="1">
      <c r="A60" s="51">
        <v>60</v>
      </c>
      <c r="B60" s="43" t="str">
        <f>'9В-Г'!A6</f>
        <v>ващинкин сергей</v>
      </c>
      <c r="C60" s="44">
        <f>'9В-Г'!AP6</f>
        <v>2</v>
      </c>
      <c r="D60" s="45"/>
      <c r="E60" s="46"/>
    </row>
    <row r="61" spans="1:5" ht="13.5" customHeight="1">
      <c r="A61" s="51">
        <v>61</v>
      </c>
      <c r="B61" s="43" t="str">
        <f>'9В-Г'!A7</f>
        <v>гейнц мария</v>
      </c>
      <c r="C61" s="44">
        <f>'9В-Г'!AP7</f>
        <v>4.285714285714286</v>
      </c>
      <c r="D61" s="45"/>
      <c r="E61" s="46"/>
    </row>
    <row r="62" spans="1:5" ht="13.5" customHeight="1">
      <c r="A62" s="51">
        <v>62</v>
      </c>
      <c r="B62" s="43" t="str">
        <f>'9В-Г'!A8</f>
        <v>годлевская арина</v>
      </c>
      <c r="C62" s="44">
        <f>'9В-Г'!AP8</f>
        <v>4.75</v>
      </c>
      <c r="D62" s="45"/>
      <c r="E62" s="46"/>
    </row>
    <row r="63" spans="1:5" ht="13.5" customHeight="1">
      <c r="A63" s="51">
        <v>63</v>
      </c>
      <c r="B63" s="43" t="str">
        <f>'9В-Г'!A9</f>
        <v>горбач дарья</v>
      </c>
      <c r="C63" s="44">
        <f>'9В-Г'!AP9</f>
        <v>4.666666666666667</v>
      </c>
      <c r="D63" s="45"/>
      <c r="E63" s="46"/>
    </row>
    <row r="64" spans="1:5" ht="13.5" customHeight="1">
      <c r="A64" s="51">
        <v>64</v>
      </c>
      <c r="B64" s="43" t="str">
        <f>'9В-Г'!A10</f>
        <v>дмитриев антон</v>
      </c>
      <c r="C64" s="44">
        <f>'9В-Г'!AP10</f>
        <v>2.4</v>
      </c>
      <c r="D64" s="45"/>
      <c r="E64" s="46"/>
    </row>
    <row r="65" spans="1:5" ht="13.5" customHeight="1">
      <c r="A65" s="51">
        <v>65</v>
      </c>
      <c r="B65" s="43" t="str">
        <f>'9В-Г'!A11</f>
        <v>казьмина арина</v>
      </c>
      <c r="C65" s="44">
        <f>'9В-Г'!AP11</f>
        <v>4.125</v>
      </c>
      <c r="D65" s="45"/>
      <c r="E65" s="46"/>
    </row>
    <row r="66" spans="1:5" ht="13.5" customHeight="1">
      <c r="A66" s="51">
        <v>66</v>
      </c>
      <c r="B66" s="43" t="str">
        <f>'9В-Г'!A12</f>
        <v>калашникова александра</v>
      </c>
      <c r="C66" s="44">
        <f>'9В-Г'!AP12</f>
        <v>4.714285714285714</v>
      </c>
      <c r="D66" s="45"/>
      <c r="E66" s="46"/>
    </row>
    <row r="67" spans="1:5" ht="13.5" customHeight="1">
      <c r="A67" s="51">
        <v>67</v>
      </c>
      <c r="B67" s="43" t="str">
        <f>'9В-Г'!A13</f>
        <v>квасова екатерина</v>
      </c>
      <c r="C67" s="44">
        <f>'9В-Г'!AP13</f>
        <v>4.142857142857143</v>
      </c>
      <c r="D67" s="45"/>
      <c r="E67" s="46"/>
    </row>
    <row r="68" spans="1:5" ht="13.5" customHeight="1">
      <c r="A68" s="51">
        <v>68</v>
      </c>
      <c r="B68" s="43" t="str">
        <f>'9В-Г'!A14</f>
        <v>конджария тамуна</v>
      </c>
      <c r="C68" s="44">
        <f>'9В-Г'!AP14</f>
        <v>4</v>
      </c>
      <c r="D68" s="45"/>
      <c r="E68" s="46"/>
    </row>
    <row r="69" spans="1:5" ht="13.5" customHeight="1">
      <c r="A69" s="51">
        <v>69</v>
      </c>
      <c r="B69" s="43" t="str">
        <f>'9В-Г'!A15</f>
        <v>корганбаева дана</v>
      </c>
      <c r="C69" s="44">
        <f>'9В-Г'!AP15</f>
        <v>4.857142857142857</v>
      </c>
      <c r="D69" s="45"/>
      <c r="E69" s="46"/>
    </row>
    <row r="70" spans="1:5" ht="13.5" customHeight="1">
      <c r="A70" s="51">
        <v>70</v>
      </c>
      <c r="B70" s="43" t="str">
        <f>'9В-Г'!A16</f>
        <v>лазарева софья</v>
      </c>
      <c r="C70" s="44">
        <f>'9В-Г'!AP16</f>
        <v>3</v>
      </c>
      <c r="D70" s="45"/>
      <c r="E70" s="46"/>
    </row>
    <row r="71" spans="1:5" ht="13.5" customHeight="1">
      <c r="A71" s="51">
        <v>71</v>
      </c>
      <c r="B71" s="43" t="str">
        <f>'9В-Г'!A17</f>
        <v>ломейко кирилл</v>
      </c>
      <c r="C71" s="44">
        <f>'9В-Г'!AP17</f>
        <v>4</v>
      </c>
      <c r="D71" s="45"/>
      <c r="E71" s="46"/>
    </row>
    <row r="72" spans="1:5" ht="13.5" customHeight="1">
      <c r="A72" s="51">
        <v>72</v>
      </c>
      <c r="B72" s="43" t="str">
        <f>'9В-Г'!A18</f>
        <v>марков егор</v>
      </c>
      <c r="C72" s="44">
        <f>'9В-Г'!AP18</f>
        <v>4.857142857142857</v>
      </c>
      <c r="D72" s="45"/>
      <c r="E72" s="46"/>
    </row>
    <row r="73" spans="1:5" ht="13.5" customHeight="1">
      <c r="A73" s="51">
        <v>73</v>
      </c>
      <c r="B73" s="43" t="str">
        <f>'9В-Г'!A19</f>
        <v>мелешенко александр</v>
      </c>
      <c r="C73" s="44">
        <f>'9В-Г'!AP19</f>
        <v>4.285714285714286</v>
      </c>
      <c r="D73" s="45"/>
      <c r="E73" s="46"/>
    </row>
    <row r="74" spans="1:5" ht="13.5" customHeight="1">
      <c r="A74" s="51">
        <v>74</v>
      </c>
      <c r="B74" s="43" t="str">
        <f>'9В-Г'!A20</f>
        <v>моисеева мария</v>
      </c>
      <c r="C74" s="44">
        <f>'9В-Г'!AP20</f>
        <v>4.75</v>
      </c>
      <c r="D74" s="45"/>
      <c r="E74" s="46"/>
    </row>
    <row r="75" spans="1:5" ht="13.5" customHeight="1">
      <c r="A75" s="51">
        <v>75</v>
      </c>
      <c r="B75" s="43" t="str">
        <f>'9В-Г'!A21</f>
        <v>назаров иван</v>
      </c>
      <c r="C75" s="44">
        <f>'9В-Г'!AP21</f>
        <v>4.25</v>
      </c>
      <c r="D75" s="45"/>
      <c r="E75" s="46"/>
    </row>
    <row r="76" spans="1:5" ht="13.5" customHeight="1">
      <c r="A76" s="51">
        <v>76</v>
      </c>
      <c r="B76" s="43" t="str">
        <f>'9В-Г'!A22</f>
        <v>скрипниченко илья</v>
      </c>
      <c r="C76" s="44">
        <f>'9В-Г'!AP22</f>
        <v>4.25</v>
      </c>
      <c r="D76" s="45"/>
      <c r="E76" s="46"/>
    </row>
    <row r="77" spans="1:5" ht="13.5" customHeight="1">
      <c r="A77" s="51">
        <v>77</v>
      </c>
      <c r="B77" s="43" t="str">
        <f>'9В-Г'!A23</f>
        <v>титов александр</v>
      </c>
      <c r="C77" s="44">
        <f>'9В-Г'!AP23</f>
        <v>2.125</v>
      </c>
      <c r="D77" s="45"/>
      <c r="E77" s="46"/>
    </row>
    <row r="78" spans="1:5" ht="13.5" customHeight="1">
      <c r="A78" s="51">
        <v>78</v>
      </c>
      <c r="B78" s="43" t="e">
        <f>'9В-Г'!#REF!</f>
        <v>#REF!</v>
      </c>
      <c r="C78" s="47" t="e">
        <f>'9В-Г'!#REF!</f>
        <v>#REF!</v>
      </c>
      <c r="D78" s="45"/>
      <c r="E78" s="46"/>
    </row>
    <row r="79" spans="1:5" ht="13.5" customHeight="1">
      <c r="A79" s="51">
        <v>79</v>
      </c>
      <c r="B79" s="43" t="str">
        <f>'9В-Г'!A24</f>
        <v>чеглова ирина</v>
      </c>
      <c r="C79" s="44">
        <f>'9В-Г'!AP24</f>
        <v>4.375</v>
      </c>
      <c r="D79" s="41"/>
      <c r="E79" s="46"/>
    </row>
    <row r="80" spans="1:5" ht="13.5" customHeight="1">
      <c r="A80" s="51">
        <v>80</v>
      </c>
      <c r="B80" s="43" t="str">
        <f>'9В-Г'!A25</f>
        <v>эльканова софия</v>
      </c>
      <c r="C80" s="44">
        <f>'9В-Г'!AP25</f>
        <v>4.25</v>
      </c>
      <c r="D80" s="41"/>
      <c r="E80" s="46"/>
    </row>
    <row r="81" spans="1:5" ht="13.5" customHeight="1">
      <c r="A81" s="51">
        <v>81</v>
      </c>
      <c r="B81" s="43" t="e">
        <f>'9В-Г'!#REF!</f>
        <v>#REF!</v>
      </c>
      <c r="C81" s="47" t="e">
        <f>'9В-Г'!#REF!</f>
        <v>#REF!</v>
      </c>
      <c r="D81" s="41"/>
      <c r="E81" s="46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Sedov</cp:lastModifiedBy>
  <dcterms:modified xsi:type="dcterms:W3CDTF">2024-05-06T06:09:11Z</dcterms:modified>
  <cp:category/>
  <cp:version/>
  <cp:contentType/>
  <cp:contentStatus/>
</cp:coreProperties>
</file>